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192.168.4.7\0301財政_財政\92 R02 広報・ホームページ関係\02 ホームページ掲載関係\0825_財政状況資料集シート追加\"/>
    </mc:Choice>
  </mc:AlternateContent>
  <xr:revisionPtr revIDLastSave="0" documentId="13_ncr:1_{5828AD05-D114-4DF6-880E-FECE66E68020}" xr6:coauthVersionLast="45" xr6:coauthVersionMax="45" xr10:uidLastSave="{00000000-0000-0000-0000-000000000000}"/>
  <bookViews>
    <workbookView xWindow="1590" yWindow="465" windowWidth="20205" windowHeight="14805" tabRatio="52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AM36" i="10"/>
  <c r="C36" i="10"/>
  <c r="AM35" i="10"/>
  <c r="C35"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c r="BW35" i="10" s="1"/>
  <c r="CO34" i="10" s="1"/>
  <c r="CO35" i="10" s="1"/>
</calcChain>
</file>

<file path=xl/sharedStrings.xml><?xml version="1.0" encoding="utf-8"?>
<sst xmlns="http://schemas.openxmlformats.org/spreadsheetml/2006/main" count="1093" uniqueCount="604">
  <si>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</si>
  <si>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</si>
  <si>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</si>
  <si>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</si>
  <si>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</si>
  <si>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</si>
  <si>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</si>
  <si>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</si>
  <si>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</si>
  <si>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</si>
  <si>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</si>
  <si>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</si>
  <si>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</si>
  <si>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</si>
  <si>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</si>
  <si>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</si>
  <si>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</si>
  <si>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</si>
  <si>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</si>
  <si>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</si>
  <si>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</si>
  <si>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</si>
  <si>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</si>
  <si>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</si>
  <si>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</si>
  <si>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</si>
  <si>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</si>
  <si>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</si>
  <si>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</si>
  <si>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</si>
  <si>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</si>
  <si>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</si>
  <si>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</si>
  <si>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</si>
  <si>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</si>
  <si>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</si>
  <si>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</si>
  <si>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</si>
  <si>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</si>
  <si>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</si>
  <si>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</si>
  <si>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</si>
  <si>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</si>
  <si>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</si>
  <si>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</si>
  <si>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</si>
  <si>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</si>
  <si>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</si>
  <si>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</si>
  <si>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</si>
  <si>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</si>
  <si>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</si>
  <si>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</si>
  <si>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</si>
  <si>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</si>
  <si>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</si>
  <si>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</si>
  <si>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</si>
  <si>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</si>
  <si>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</si>
  <si>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</si>
  <si>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</si>
  <si>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</si>
  <si>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</si>
  <si>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</si>
  <si>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</si>
  <si>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</si>
  <si>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</si>
  <si>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</si>
  <si>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</si>
  <si>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</si>
  <si>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</si>
  <si>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</si>
  <si>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</si>
  <si>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</si>
  <si>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</si>
  <si>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</si>
  <si>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</si>
  <si>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</si>
  <si>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</si>
  <si>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</si>
  <si>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</si>
  <si>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</si>
  <si>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</si>
  <si>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</si>
  <si>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</si>
  <si>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</si>
  <si>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</si>
  <si>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</si>
  <si>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</si>
  <si>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</si>
  <si>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</si>
  <si>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</si>
  <si>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</si>
  <si>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</si>
  <si>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</si>
  <si>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</si>
  <si>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</si>
  <si>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大空町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</si>
  <si>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</si>
  <si>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</si>
  <si>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</si>
  <si>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</si>
  <si>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</si>
  <si>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</si>
  <si>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</si>
  <si>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</si>
  <si>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</si>
  <si>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</si>
  <si>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</si>
  <si>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</si>
  <si>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</si>
  <si>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</si>
  <si>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</si>
  <si>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</si>
  <si>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</si>
  <si>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</si>
  <si>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</si>
  <si>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</si>
  <si>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</si>
  <si>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</si>
  <si>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</si>
  <si>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</si>
  <si>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</si>
  <si>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</si>
  <si>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</si>
  <si>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</si>
  <si>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</si>
  <si>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</si>
  <si>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</si>
  <si>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</si>
  <si>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</si>
  <si>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</si>
  <si>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</si>
  <si>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</si>
  <si>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</si>
  <si>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</si>
  <si>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</si>
  <si>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</si>
  <si>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</si>
  <si>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</si>
  <si>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</si>
  <si>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</si>
  <si>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</si>
  <si>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</si>
  <si>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</si>
  <si>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</si>
  <si>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</si>
  <si>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</si>
  <si>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</si>
  <si>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</si>
  <si>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</si>
  <si>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</si>
  <si>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</si>
  <si>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</si>
  <si>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</si>
  <si>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</si>
  <si>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</si>
  <si>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</si>
  <si>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</si>
  <si>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</si>
  <si>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</si>
  <si>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</si>
  <si>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</si>
  <si>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</si>
  <si>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</si>
  <si>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</si>
  <si>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</si>
  <si>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</si>
  <si>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</si>
  <si>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</si>
  <si>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</si>
  <si>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</si>
  <si>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</si>
  <si>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</si>
  <si>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</si>
  <si>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</si>
  <si>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</si>
  <si>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</si>
  <si>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</si>
  <si>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</si>
  <si>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</si>
  <si>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</si>
  <si>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</si>
  <si>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</si>
  <si>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</si>
  <si>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</si>
  <si>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</si>
  <si>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</si>
  <si>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</si>
  <si>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</si>
  <si>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</si>
  <si>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</si>
  <si>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</si>
  <si>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</si>
  <si>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</si>
  <si>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</si>
  <si>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</si>
  <si>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</si>
  <si>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</si>
  <si>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</si>
  <si>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</si>
  <si>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</si>
  <si>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</si>
  <si>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</si>
  <si>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</si>
  <si>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</si>
  <si>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</si>
  <si>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</si>
  <si>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</si>
  <si>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</si>
  <si>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</si>
  <si>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</si>
  <si>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北海道大空町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</si>
  <si>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</si>
  <si>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</si>
  <si>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</si>
  <si>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</si>
  <si>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</si>
  <si>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</si>
  <si>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</si>
  <si>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</si>
  <si>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</si>
  <si>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</si>
  <si>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</si>
  <si>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</si>
  <si>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</si>
  <si>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</si>
  <si>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</si>
  <si>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</si>
  <si>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</si>
  <si>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</si>
  <si>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</si>
  <si>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</si>
  <si>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</si>
  <si>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</si>
  <si>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</si>
  <si>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</si>
  <si>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</si>
  <si>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</si>
  <si>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</si>
  <si>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</si>
  <si>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</si>
  <si>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</si>
  <si>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</si>
  <si>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</si>
  <si>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</si>
  <si>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</si>
  <si>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</si>
  <si>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</si>
  <si>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</si>
  <si>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</si>
  <si>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</si>
  <si>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</si>
  <si>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</si>
  <si>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</si>
  <si>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</si>
  <si>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</si>
  <si>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</si>
  <si>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</si>
  <si>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</si>
  <si>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</si>
  <si>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</si>
  <si>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</si>
  <si>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</si>
  <si>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</si>
  <si>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</si>
  <si>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</si>
  <si>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</si>
  <si>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</si>
  <si>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</si>
  <si>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</si>
  <si>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</si>
  <si>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</si>
  <si>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</si>
  <si>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</si>
  <si>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</si>
  <si>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</si>
  <si>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</si>
  <si>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</si>
  <si>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</si>
  <si>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</si>
  <si>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</si>
  <si>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</si>
  <si>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</si>
  <si>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</si>
  <si>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</si>
  <si>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</si>
  <si>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</si>
  <si>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</si>
  <si>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</si>
  <si>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</si>
  <si>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</si>
  <si>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</si>
  <si>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</si>
  <si>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</si>
  <si>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</si>
  <si>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</si>
  <si>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</si>
  <si>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</si>
  <si>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</si>
  <si>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</si>
  <si>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</si>
  <si>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</si>
  <si>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</si>
  <si>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</si>
  <si>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</si>
  <si>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</si>
  <si>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</si>
  <si>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</si>
  <si>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</si>
  <si>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</si>
  <si>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</si>
  <si>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</si>
  <si>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</si>
  <si>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</si>
  <si>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</si>
  <si>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</si>
  <si>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</si>
  <si>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</si>
  <si>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</si>
  <si>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</si>
  <si>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</si>
  <si>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</si>
  <si>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</si>
  <si>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</si>
  <si>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</si>
  <si>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</si>
  <si>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</si>
  <si>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</si>
  <si>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</si>
  <si>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</si>
  <si>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</si>
  <si>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</si>
  <si>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</si>
  <si>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</si>
  <si>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</si>
  <si>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</si>
  <si>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</si>
  <si>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</si>
  <si>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</si>
  <si>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</si>
  <si>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</si>
  <si>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</si>
  <si>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</si>
  <si>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</si>
  <si>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</si>
  <si>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</si>
  <si>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</si>
  <si>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</si>
  <si>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</si>
  <si>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</si>
  <si>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</si>
  <si>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</si>
  <si>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</si>
  <si>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</si>
  <si>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</si>
  <si>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</si>
  <si>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</si>
  <si>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</si>
  <si>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</si>
  <si>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</si>
  <si>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</si>
  <si>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北海道大空町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</si>
  <si>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</si>
  <si>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</si>
  <si>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</si>
  <si>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</si>
  <si>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</si>
  <si>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</si>
  <si>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</si>
  <si>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</si>
  <si>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</si>
  <si>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</si>
  <si>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</si>
  <si>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</si>
  <si>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</si>
  <si>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</si>
  <si>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</si>
  <si>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</si>
  <si>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</si>
  <si>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</si>
  <si>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</si>
  <si>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</si>
  <si>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</si>
  <si>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</si>
  <si>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</si>
  <si>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</si>
  <si>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</si>
  <si>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</si>
  <si>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</si>
  <si>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</si>
  <si>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</si>
  <si>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</si>
  <si>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</si>
  <si>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</si>
  <si>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</si>
  <si>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</si>
  <si>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</si>
  <si>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介護保険事業勘定特別会計</t>
    <phoneticPr fontId="5"/>
  </si>
  <si>
    <t>後期高齢者医療特別会計</t>
    <phoneticPr fontId="5"/>
  </si>
  <si>
    <t>介護サービス事業勘定特別会計</t>
    <phoneticPr fontId="5"/>
  </si>
  <si>
    <t>簡易水道事業特別会計</t>
    <phoneticPr fontId="5"/>
  </si>
  <si>
    <t>法非適用企業</t>
    <phoneticPr fontId="5"/>
  </si>
  <si>
    <t>下水道事業特別会計</t>
    <phoneticPr fontId="5"/>
  </si>
  <si>
    <t>個別排水処理事業特別会計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</si>
  <si>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</si>
  <si>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</si>
  <si>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</si>
  <si>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</si>
  <si>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</si>
  <si>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</si>
  <si>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</si>
  <si>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</si>
  <si>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</si>
  <si>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</si>
  <si>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</si>
  <si>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</si>
  <si>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</si>
  <si>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</si>
  <si>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</si>
  <si>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</si>
  <si>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</si>
  <si>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</si>
  <si>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</si>
  <si>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</si>
  <si>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</si>
  <si>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</si>
  <si>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</si>
  <si>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</si>
  <si>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</si>
  <si>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</si>
  <si>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</si>
  <si>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</si>
  <si>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</si>
  <si>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</si>
  <si>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</si>
  <si>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</si>
  <si>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</si>
  <si>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</si>
  <si>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</si>
  <si>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</si>
  <si>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</si>
  <si>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</si>
  <si>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</si>
  <si>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</si>
  <si>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</si>
  <si>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</si>
  <si>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</si>
  <si>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</si>
  <si>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</si>
  <si>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</si>
  <si>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</si>
  <si>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</si>
  <si>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</si>
  <si>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</si>
  <si>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</si>
  <si>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</si>
  <si>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</si>
  <si>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</si>
  <si>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</si>
  <si>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</si>
  <si>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</si>
  <si>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</si>
  <si>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</si>
  <si>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</si>
  <si>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</si>
  <si>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</si>
  <si>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</si>
  <si>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</si>
  <si>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</si>
  <si>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</si>
  <si>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個別排水処理事業特別会計</t>
    <phoneticPr fontId="5"/>
  </si>
  <si>
    <t>(Ｆ)</t>
    <phoneticPr fontId="5"/>
  </si>
  <si>
    <t>介護サービス事業勘定特別会計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</si>
  <si>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</si>
  <si>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</si>
  <si>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</si>
  <si>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</si>
  <si>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</si>
  <si>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</si>
  <si>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</si>
  <si>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</si>
  <si>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</si>
  <si>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</si>
  <si>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</si>
  <si>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</si>
  <si>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</si>
  <si>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</si>
  <si>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</si>
  <si>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</si>
  <si>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</si>
  <si>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</si>
  <si>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</si>
  <si>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</si>
  <si>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</si>
  <si>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</si>
  <si>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</si>
  <si>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</si>
  <si>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</si>
  <si>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</si>
  <si>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</si>
  <si>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</si>
  <si>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</si>
  <si>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</si>
  <si>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</si>
  <si>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</si>
  <si>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</si>
  <si>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</si>
  <si>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</si>
  <si>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</si>
  <si>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</si>
  <si>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</si>
  <si>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</si>
  <si>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</si>
  <si>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</si>
  <si>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</si>
  <si>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</si>
  <si>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</si>
  <si>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</si>
  <si>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</si>
  <si>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</si>
  <si>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</si>
  <si>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</si>
  <si>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</si>
  <si>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</si>
  <si>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</si>
  <si>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</si>
  <si>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</si>
  <si>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</si>
  <si>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</si>
  <si>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</si>
  <si>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</si>
  <si>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</si>
  <si>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</si>
  <si>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</si>
  <si>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</si>
  <si>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</si>
  <si>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</si>
  <si>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</si>
  <si>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</si>
  <si>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</si>
  <si>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</si>
  <si>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</si>
  <si>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</si>
  <si>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</si>
  <si>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</si>
  <si>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</si>
  <si>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</si>
  <si>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</si>
  <si>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</si>
  <si>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</si>
  <si>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</si>
  <si>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</si>
  <si>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</si>
  <si>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</si>
  <si>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</si>
  <si>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</si>
  <si>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</si>
  <si>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</si>
  <si>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0.38</t>
  </si>
  <si>
    <t>▲ 0.56</t>
  </si>
  <si>
    <t>▲ 1.40</t>
  </si>
  <si>
    <t>介護サービス事業勘定特別会計</t>
  </si>
  <si>
    <t>▲ 0.00</t>
  </si>
  <si>
    <t>一般会計</t>
  </si>
  <si>
    <t>介護保険事業勘定特別会計</t>
  </si>
  <si>
    <t>国民健康保険事業特別会計</t>
  </si>
  <si>
    <t>簡易水道事業特別会計</t>
  </si>
  <si>
    <t>下水道事業特別会計</t>
  </si>
  <si>
    <t>個別排水処理事業特別会計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</si>
  <si>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</si>
  <si>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</si>
  <si>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</si>
  <si>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</si>
  <si>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</si>
  <si>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</si>
  <si>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</si>
  <si>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</si>
  <si>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</si>
  <si>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</si>
  <si>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公共施設等整備基金</t>
    <phoneticPr fontId="2"/>
  </si>
  <si>
    <t>地域振興基金</t>
    <phoneticPr fontId="2"/>
  </si>
  <si>
    <t>地域福祉・医療基金</t>
    <phoneticPr fontId="2"/>
  </si>
  <si>
    <t>学校教育施設建設基金</t>
    <phoneticPr fontId="2"/>
  </si>
  <si>
    <t>国営美女地区かんがい排水事業基金</t>
    <phoneticPr fontId="2"/>
  </si>
  <si>
    <t>めまんべつ産業開発公社</t>
    <rPh sb="5" eb="7">
      <t>サンギョウ</t>
    </rPh>
    <rPh sb="7" eb="9">
      <t>カイハツ</t>
    </rPh>
    <rPh sb="9" eb="11">
      <t>コウシャ</t>
    </rPh>
    <phoneticPr fontId="2"/>
  </si>
  <si>
    <t>東藻琴芝桜公園管理公社</t>
    <rPh sb="0" eb="3">
      <t>ヒガシモコト</t>
    </rPh>
    <rPh sb="3" eb="4">
      <t>シバ</t>
    </rPh>
    <rPh sb="4" eb="5">
      <t>ザクラ</t>
    </rPh>
    <rPh sb="5" eb="7">
      <t>コウエン</t>
    </rPh>
    <rPh sb="7" eb="9">
      <t>カンリ</t>
    </rPh>
    <rPh sb="9" eb="11">
      <t>コウシャ</t>
    </rPh>
    <phoneticPr fontId="2"/>
  </si>
  <si>
    <t>網走地区消防組合</t>
    <rPh sb="0" eb="2">
      <t>アバシリ</t>
    </rPh>
    <rPh sb="2" eb="4">
      <t>チク</t>
    </rPh>
    <rPh sb="4" eb="6">
      <t>ショウボウ</t>
    </rPh>
    <rPh sb="6" eb="8">
      <t>クミアイ</t>
    </rPh>
    <phoneticPr fontId="2"/>
  </si>
  <si>
    <t>網走地方教育研修センター組合</t>
    <rPh sb="0" eb="2">
      <t>アバシリ</t>
    </rPh>
    <rPh sb="2" eb="4">
      <t>チホウ</t>
    </rPh>
    <rPh sb="4" eb="6">
      <t>キョウイク</t>
    </rPh>
    <rPh sb="6" eb="8">
      <t>ケンシュウ</t>
    </rPh>
    <rPh sb="12" eb="14">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</si>
  <si>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</si>
  <si>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</si>
  <si>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</si>
  <si>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</si>
  <si>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</si>
  <si>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抑制や債務負担行為の減により比率は徐々に改善してきているものの、類似団体の平均値を上回っていることから今後も中長期的に財政推計を行い、後生への負担を増加させないよう新規地方債発行の抑制や経常経費の抑制に努め、財政の健全化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</si>
  <si>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</si>
  <si>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</si>
  <si>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</si>
  <si>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</si>
  <si>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</si>
  <si>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</si>
  <si>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が類似団体の平均値より高めの数値になっているのは、積極的に投資を進めているためである。しかし、将来負担比率が０％となっているのは、交付税措置の高い地方債を活用しているためであり、後生への負担を増加させないよう努めて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</si>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</sst>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6F603D1-09A3-4957-B626-96160651DB2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2E3C-43CF-BE2F-8B6EB2F566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167850</c:v>
                </c:pt>
                <c:pt idx="1">
                  <c:v>219967</c:v>
                </c:pt>
                <c:pt idx="2">
                  <c:v>336467</c:v>
                </c:pt>
                <c:pt idx="3">
                  <c:v>1293594</c:v>
                </c:pt>
                <c:pt idx="4">
                  <c:v>210624</c:v>
                </c:pt>
              </c:numCache>
            </c:numRef>
          </c:val>
          <c:smooth val="0"/>
          <c:extLst>
            <c:ext xmlns:c16="http://schemas.microsoft.com/office/drawing/2014/chart" uri="{C3380CC4-5D6E-409C-BE32-E72D297353CC}">
              <c16:uniqueId val="{00000001-2E3C-43CF-BE2F-8B6EB2F566D7}"/>
            </c:ext>
          </c:extLst>
        </c:ser>
        <c:dLbls>
          <c:showLegendKey val="0"/>
          <c:showVal val="0"/>
          <c:showCatName val="0"/>
          <c:showSerName val="0"/>
          <c:showPercent val="0"/>
          <c:showBubbleSize val="0"/>
        </c:dLbls>
        <c:marker val="1"/>
        <c:smooth val="0"/>
        <c:axId val="191204504"/>
        <c:axId val="191204896"/>
      </c:lineChart>
      <c:catAx>
        <c:axId val="191204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204896"/>
        <c:crosses val="autoZero"/>
        <c:auto val="1"/>
        <c:lblAlgn val="ctr"/>
        <c:lblOffset val="100"/>
        <c:tickLblSkip val="1"/>
        <c:tickMarkSkip val="1"/>
        <c:noMultiLvlLbl val="0"/>
      </c:catAx>
      <c:valAx>
        <c:axId val="191204896"/>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204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2.2000000000000002</c:v>
                </c:pt>
                <c:pt idx="1">
                  <c:v>2.4700000000000002</c:v>
                </c:pt>
                <c:pt idx="2">
                  <c:v>2.2599999999999998</c:v>
                </c:pt>
                <c:pt idx="3">
                  <c:v>1.72</c:v>
                </c:pt>
                <c:pt idx="4">
                  <c:v>2.5299999999999998</c:v>
                </c:pt>
              </c:numCache>
            </c:numRef>
          </c:val>
          <c:extLst>
            <c:ext xmlns:c16="http://schemas.microsoft.com/office/drawing/2014/chart" uri="{C3380CC4-5D6E-409C-BE32-E72D297353CC}">
              <c16:uniqueId val="{00000000-DFC2-4D88-B08D-2A1FF49D78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25.97</c:v>
                </c:pt>
                <c:pt idx="1">
                  <c:v>26.17</c:v>
                </c:pt>
                <c:pt idx="2">
                  <c:v>27.39</c:v>
                </c:pt>
                <c:pt idx="3">
                  <c:v>28.31</c:v>
                </c:pt>
                <c:pt idx="4">
                  <c:v>27.18</c:v>
                </c:pt>
              </c:numCache>
            </c:numRef>
          </c:val>
          <c:extLst>
            <c:ext xmlns:c16="http://schemas.microsoft.com/office/drawing/2014/chart" uri="{C3380CC4-5D6E-409C-BE32-E72D297353CC}">
              <c16:uniqueId val="{00000001-DFC2-4D88-B08D-2A1FF49D786F}"/>
            </c:ext>
          </c:extLst>
        </c:ser>
        <c:dLbls>
          <c:showLegendKey val="0"/>
          <c:showVal val="0"/>
          <c:showCatName val="0"/>
          <c:showSerName val="0"/>
          <c:showPercent val="0"/>
          <c:showBubbleSize val="0"/>
        </c:dLbls>
        <c:gapWidth val="250"/>
        <c:overlap val="100"/>
        <c:axId val="191205680"/>
        <c:axId val="191206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0.03</c:v>
                </c:pt>
                <c:pt idx="1">
                  <c:v>0.28999999999999998</c:v>
                </c:pt>
                <c:pt idx="2">
                  <c:v>-0.38</c:v>
                </c:pt>
                <c:pt idx="3">
                  <c:v>-0.56000000000000005</c:v>
                </c:pt>
                <c:pt idx="4">
                  <c:v>-1.4</c:v>
                </c:pt>
              </c:numCache>
            </c:numRef>
          </c:val>
          <c:smooth val="0"/>
          <c:extLst>
            <c:ext xmlns:c16="http://schemas.microsoft.com/office/drawing/2014/chart" uri="{C3380CC4-5D6E-409C-BE32-E72D297353CC}">
              <c16:uniqueId val="{00000002-DFC2-4D88-B08D-2A1FF49D786F}"/>
            </c:ext>
          </c:extLst>
        </c:ser>
        <c:dLbls>
          <c:showLegendKey val="0"/>
          <c:showVal val="0"/>
          <c:showCatName val="0"/>
          <c:showSerName val="0"/>
          <c:showPercent val="0"/>
          <c:showBubbleSize val="0"/>
        </c:dLbls>
        <c:marker val="1"/>
        <c:smooth val="0"/>
        <c:axId val="191205680"/>
        <c:axId val="191206072"/>
      </c:lineChart>
      <c:catAx>
        <c:axId val="19120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1206072"/>
        <c:crosses val="autoZero"/>
        <c:auto val="1"/>
        <c:lblAlgn val="ctr"/>
        <c:lblOffset val="100"/>
        <c:tickLblSkip val="1"/>
        <c:tickMarkSkip val="1"/>
        <c:noMultiLvlLbl val="0"/>
      </c:catAx>
      <c:valAx>
        <c:axId val="191206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20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7B4-45E0-ABB2-4931FD5FFE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7B4-45E0-ABB2-4931FD5FFEA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7B4-45E0-ABB2-4931FD5FFEA5}"/>
            </c:ext>
          </c:extLst>
        </c:ser>
        <c:ser>
          <c:idx val="3"/>
          <c:order val="3"/>
          <c:tx>
            <c:strRef>
              <c:f>データシート!$A$30</c:f>
              <c:strCache>
                <c:ptCount val="1"/>
                <c:pt idx="0">
                  <c:v>個別排水処理事業特別会計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67B4-45E0-ABB2-4931FD5FFEA5}"/>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0.11</c:v>
                </c:pt>
                <c:pt idx="4">
                  <c:v>#N/A</c:v>
                </c:pt>
                <c:pt idx="5">
                  <c:v>0.12</c:v>
                </c:pt>
                <c:pt idx="6">
                  <c:v>#N/A</c:v>
                </c:pt>
                <c:pt idx="7">
                  <c:v>0.15</c:v>
                </c:pt>
                <c:pt idx="8">
                  <c:v>#N/A</c:v>
                </c:pt>
                <c:pt idx="9">
                  <c:v>0.05</c:v>
                </c:pt>
              </c:numCache>
            </c:numRef>
          </c:val>
          <c:extLst>
            <c:ext xmlns:c16="http://schemas.microsoft.com/office/drawing/2014/chart" uri="{C3380CC4-5D6E-409C-BE32-E72D297353CC}">
              <c16:uniqueId val="{00000004-67B4-45E0-ABB2-4931FD5FFEA5}"/>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0.11</c:v>
                </c:pt>
                <c:pt idx="4">
                  <c:v>#N/A</c:v>
                </c:pt>
                <c:pt idx="5">
                  <c:v>0.1</c:v>
                </c:pt>
                <c:pt idx="6">
                  <c:v>#N/A</c:v>
                </c:pt>
                <c:pt idx="7">
                  <c:v>0.11</c:v>
                </c:pt>
                <c:pt idx="8">
                  <c:v>#N/A</c:v>
                </c:pt>
                <c:pt idx="9">
                  <c:v>0.09</c:v>
                </c:pt>
              </c:numCache>
            </c:numRef>
          </c:val>
          <c:extLst>
            <c:ext xmlns:c16="http://schemas.microsoft.com/office/drawing/2014/chart" uri="{C3380CC4-5D6E-409C-BE32-E72D297353CC}">
              <c16:uniqueId val="{00000005-67B4-45E0-ABB2-4931FD5FFEA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0.47</c:v>
                </c:pt>
                <c:pt idx="2">
                  <c:v>#N/A</c:v>
                </c:pt>
                <c:pt idx="3">
                  <c:v>0.05</c:v>
                </c:pt>
                <c:pt idx="4">
                  <c:v>#N/A</c:v>
                </c:pt>
                <c:pt idx="5">
                  <c:v>0.89</c:v>
                </c:pt>
                <c:pt idx="6">
                  <c:v>#N/A</c:v>
                </c:pt>
                <c:pt idx="7">
                  <c:v>0.66</c:v>
                </c:pt>
                <c:pt idx="8">
                  <c:v>#N/A</c:v>
                </c:pt>
                <c:pt idx="9">
                  <c:v>0.32</c:v>
                </c:pt>
              </c:numCache>
            </c:numRef>
          </c:val>
          <c:extLst>
            <c:ext xmlns:c16="http://schemas.microsoft.com/office/drawing/2014/chart" uri="{C3380CC4-5D6E-409C-BE32-E72D297353CC}">
              <c16:uniqueId val="{00000006-67B4-45E0-ABB2-4931FD5FFEA5}"/>
            </c:ext>
          </c:extLst>
        </c:ser>
        <c:ser>
          <c:idx val="7"/>
          <c:order val="7"/>
          <c:tx>
            <c:strRef>
              <c:f>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0.03</c:v>
                </c:pt>
                <c:pt idx="2">
                  <c:v>#N/A</c:v>
                </c:pt>
                <c:pt idx="3">
                  <c:v>0.34</c:v>
                </c:pt>
                <c:pt idx="4">
                  <c:v>#N/A</c:v>
                </c:pt>
                <c:pt idx="5">
                  <c:v>0.56000000000000005</c:v>
                </c:pt>
                <c:pt idx="6">
                  <c:v>#N/A</c:v>
                </c:pt>
                <c:pt idx="7">
                  <c:v>0.66</c:v>
                </c:pt>
                <c:pt idx="8">
                  <c:v>#N/A</c:v>
                </c:pt>
                <c:pt idx="9">
                  <c:v>0.53</c:v>
                </c:pt>
              </c:numCache>
            </c:numRef>
          </c:val>
          <c:extLst>
            <c:ext xmlns:c16="http://schemas.microsoft.com/office/drawing/2014/chart" uri="{C3380CC4-5D6E-409C-BE32-E72D297353CC}">
              <c16:uniqueId val="{00000007-67B4-45E0-ABB2-4931FD5FFEA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2.2000000000000002</c:v>
                </c:pt>
                <c:pt idx="2">
                  <c:v>#N/A</c:v>
                </c:pt>
                <c:pt idx="3">
                  <c:v>2.46</c:v>
                </c:pt>
                <c:pt idx="4">
                  <c:v>#N/A</c:v>
                </c:pt>
                <c:pt idx="5">
                  <c:v>2.25</c:v>
                </c:pt>
                <c:pt idx="6">
                  <c:v>#N/A</c:v>
                </c:pt>
                <c:pt idx="7">
                  <c:v>1.71</c:v>
                </c:pt>
                <c:pt idx="8">
                  <c:v>#N/A</c:v>
                </c:pt>
                <c:pt idx="9">
                  <c:v>2.5299999999999998</c:v>
                </c:pt>
              </c:numCache>
            </c:numRef>
          </c:val>
          <c:extLst>
            <c:ext xmlns:c16="http://schemas.microsoft.com/office/drawing/2014/chart" uri="{C3380CC4-5D6E-409C-BE32-E72D297353CC}">
              <c16:uniqueId val="{00000008-67B4-45E0-ABB2-4931FD5FFEA5}"/>
            </c:ext>
          </c:extLst>
        </c:ser>
        <c:ser>
          <c:idx val="9"/>
          <c:order val="9"/>
          <c:tx>
            <c:strRef>
              <c:f>データシート!$A$36</c:f>
              <c:strCache>
                <c:ptCount val="1"/>
                <c:pt idx="0">
                  <c:v>介護サービス事業勘定特別会計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9-67B4-45E0-ABB2-4931FD5FFEA5}"/>
            </c:ext>
          </c:extLst>
        </c:ser>
        <c:dLbls>
          <c:showLegendKey val="0"/>
          <c:showVal val="0"/>
          <c:showCatName val="0"/>
          <c:showSerName val="0"/>
          <c:showPercent val="0"/>
          <c:showBubbleSize val="0"/>
        </c:dLbls>
        <c:gapWidth val="150"/>
        <c:overlap val="100"/>
        <c:axId val="191206856"/>
        <c:axId val="191207248"/>
      </c:barChart>
      <c:catAx>
        <c:axId val="191206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207248"/>
        <c:crosses val="autoZero"/>
        <c:auto val="1"/>
        <c:lblAlgn val="ctr"/>
        <c:lblOffset val="100"/>
        <c:tickLblSkip val="1"/>
        <c:tickMarkSkip val="1"/>
        <c:noMultiLvlLbl val="0"/>
      </c:catAx>
      <c:valAx>
        <c:axId val="191207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206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1212</c:v>
                </c:pt>
                <c:pt idx="5">
                  <c:v>1157</c:v>
                </c:pt>
                <c:pt idx="8">
                  <c:v>1130</c:v>
                </c:pt>
                <c:pt idx="11">
                  <c:v>1133</c:v>
                </c:pt>
                <c:pt idx="14">
                  <c:v>1088</c:v>
                </c:pt>
              </c:numCache>
            </c:numRef>
          </c:val>
          <c:extLst>
            <c:ext xmlns:c16="http://schemas.microsoft.com/office/drawing/2014/chart" uri="{C3380CC4-5D6E-409C-BE32-E72D297353CC}">
              <c16:uniqueId val="{00000000-DC88-4726-9EE9-4FA3395BE6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1</c:v>
                </c:pt>
                <c:pt idx="9">
                  <c:v>5</c:v>
                </c:pt>
                <c:pt idx="12">
                  <c:v>0</c:v>
                </c:pt>
              </c:numCache>
            </c:numRef>
          </c:val>
          <c:extLst>
            <c:ext xmlns:c16="http://schemas.microsoft.com/office/drawing/2014/chart" uri="{C3380CC4-5D6E-409C-BE32-E72D297353CC}">
              <c16:uniqueId val="{00000001-DC88-4726-9EE9-4FA3395BE6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26</c:v>
                </c:pt>
                <c:pt idx="3">
                  <c:v>24</c:v>
                </c:pt>
                <c:pt idx="6">
                  <c:v>41</c:v>
                </c:pt>
                <c:pt idx="9">
                  <c:v>20</c:v>
                </c:pt>
                <c:pt idx="12">
                  <c:v>19</c:v>
                </c:pt>
              </c:numCache>
            </c:numRef>
          </c:val>
          <c:extLst>
            <c:ext xmlns:c16="http://schemas.microsoft.com/office/drawing/2014/chart" uri="{C3380CC4-5D6E-409C-BE32-E72D297353CC}">
              <c16:uniqueId val="{00000002-DC88-4726-9EE9-4FA3395BE6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c:v>
                </c:pt>
                <c:pt idx="3">
                  <c:v>4</c:v>
                </c:pt>
                <c:pt idx="6">
                  <c:v>4</c:v>
                </c:pt>
                <c:pt idx="9">
                  <c:v>24</c:v>
                </c:pt>
                <c:pt idx="12">
                  <c:v>24</c:v>
                </c:pt>
              </c:numCache>
            </c:numRef>
          </c:val>
          <c:extLst>
            <c:ext xmlns:c16="http://schemas.microsoft.com/office/drawing/2014/chart" uri="{C3380CC4-5D6E-409C-BE32-E72D297353CC}">
              <c16:uniqueId val="{00000003-DC88-4726-9EE9-4FA3395BE6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265</c:v>
                </c:pt>
                <c:pt idx="3">
                  <c:v>245</c:v>
                </c:pt>
                <c:pt idx="6">
                  <c:v>236</c:v>
                </c:pt>
                <c:pt idx="9">
                  <c:v>217</c:v>
                </c:pt>
                <c:pt idx="12">
                  <c:v>208</c:v>
                </c:pt>
              </c:numCache>
            </c:numRef>
          </c:val>
          <c:extLst>
            <c:ext xmlns:c16="http://schemas.microsoft.com/office/drawing/2014/chart" uri="{C3380CC4-5D6E-409C-BE32-E72D297353CC}">
              <c16:uniqueId val="{00000004-DC88-4726-9EE9-4FA3395BE6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88-4726-9EE9-4FA3395BE6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88-4726-9EE9-4FA3395BE6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1399</c:v>
                </c:pt>
                <c:pt idx="3">
                  <c:v>1335</c:v>
                </c:pt>
                <c:pt idx="6">
                  <c:v>1283</c:v>
                </c:pt>
                <c:pt idx="9">
                  <c:v>1273</c:v>
                </c:pt>
                <c:pt idx="12">
                  <c:v>1279</c:v>
                </c:pt>
              </c:numCache>
            </c:numRef>
          </c:val>
          <c:extLst>
            <c:ext xmlns:c16="http://schemas.microsoft.com/office/drawing/2014/chart" uri="{C3380CC4-5D6E-409C-BE32-E72D297353CC}">
              <c16:uniqueId val="{00000007-DC88-4726-9EE9-4FA3395BE638}"/>
            </c:ext>
          </c:extLst>
        </c:ser>
        <c:dLbls>
          <c:showLegendKey val="0"/>
          <c:showVal val="0"/>
          <c:showCatName val="0"/>
          <c:showSerName val="0"/>
          <c:showPercent val="0"/>
          <c:showBubbleSize val="0"/>
        </c:dLbls>
        <c:gapWidth val="100"/>
        <c:overlap val="100"/>
        <c:axId val="191208032"/>
        <c:axId val="191208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483</c:v>
                </c:pt>
                <c:pt idx="2">
                  <c:v>#N/A</c:v>
                </c:pt>
                <c:pt idx="3">
                  <c:v>#N/A</c:v>
                </c:pt>
                <c:pt idx="4">
                  <c:v>452</c:v>
                </c:pt>
                <c:pt idx="5">
                  <c:v>#N/A</c:v>
                </c:pt>
                <c:pt idx="6">
                  <c:v>#N/A</c:v>
                </c:pt>
                <c:pt idx="7">
                  <c:v>435</c:v>
                </c:pt>
                <c:pt idx="8">
                  <c:v>#N/A</c:v>
                </c:pt>
                <c:pt idx="9">
                  <c:v>#N/A</c:v>
                </c:pt>
                <c:pt idx="10">
                  <c:v>406</c:v>
                </c:pt>
                <c:pt idx="11">
                  <c:v>#N/A</c:v>
                </c:pt>
                <c:pt idx="12">
                  <c:v>#N/A</c:v>
                </c:pt>
                <c:pt idx="13">
                  <c:v>442</c:v>
                </c:pt>
                <c:pt idx="14">
                  <c:v>#N/A</c:v>
                </c:pt>
              </c:numCache>
            </c:numRef>
          </c:val>
          <c:smooth val="0"/>
          <c:extLst>
            <c:ext xmlns:c16="http://schemas.microsoft.com/office/drawing/2014/chart" uri="{C3380CC4-5D6E-409C-BE32-E72D297353CC}">
              <c16:uniqueId val="{00000008-DC88-4726-9EE9-4FA3395BE638}"/>
            </c:ext>
          </c:extLst>
        </c:ser>
        <c:dLbls>
          <c:showLegendKey val="0"/>
          <c:showVal val="0"/>
          <c:showCatName val="0"/>
          <c:showSerName val="0"/>
          <c:showPercent val="0"/>
          <c:showBubbleSize val="0"/>
        </c:dLbls>
        <c:marker val="1"/>
        <c:smooth val="0"/>
        <c:axId val="191208032"/>
        <c:axId val="191208424"/>
      </c:lineChart>
      <c:catAx>
        <c:axId val="19120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208424"/>
        <c:crosses val="autoZero"/>
        <c:auto val="1"/>
        <c:lblAlgn val="ctr"/>
        <c:lblOffset val="100"/>
        <c:tickLblSkip val="1"/>
        <c:tickMarkSkip val="1"/>
        <c:noMultiLvlLbl val="0"/>
      </c:catAx>
      <c:valAx>
        <c:axId val="191208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20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9428</c:v>
                </c:pt>
                <c:pt idx="5">
                  <c:v>9333</c:v>
                </c:pt>
                <c:pt idx="8">
                  <c:v>11300</c:v>
                </c:pt>
                <c:pt idx="11">
                  <c:v>11724</c:v>
                </c:pt>
                <c:pt idx="14">
                  <c:v>11431</c:v>
                </c:pt>
              </c:numCache>
            </c:numRef>
          </c:val>
          <c:extLst>
            <c:ext xmlns:c16="http://schemas.microsoft.com/office/drawing/2014/chart" uri="{C3380CC4-5D6E-409C-BE32-E72D297353CC}">
              <c16:uniqueId val="{00000000-7061-4DCD-84C0-AEF1964C5D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875</c:v>
                </c:pt>
                <c:pt idx="5">
                  <c:v>859</c:v>
                </c:pt>
                <c:pt idx="8">
                  <c:v>790</c:v>
                </c:pt>
                <c:pt idx="11">
                  <c:v>2536</c:v>
                </c:pt>
                <c:pt idx="14">
                  <c:v>2414</c:v>
                </c:pt>
              </c:numCache>
            </c:numRef>
          </c:val>
          <c:extLst>
            <c:ext xmlns:c16="http://schemas.microsoft.com/office/drawing/2014/chart" uri="{C3380CC4-5D6E-409C-BE32-E72D297353CC}">
              <c16:uniqueId val="{00000001-7061-4DCD-84C0-AEF1964C5D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3985</c:v>
                </c:pt>
                <c:pt idx="5">
                  <c:v>4217</c:v>
                </c:pt>
                <c:pt idx="8">
                  <c:v>4310</c:v>
                </c:pt>
                <c:pt idx="11">
                  <c:v>4391</c:v>
                </c:pt>
                <c:pt idx="14">
                  <c:v>4262</c:v>
                </c:pt>
              </c:numCache>
            </c:numRef>
          </c:val>
          <c:extLst>
            <c:ext xmlns:c16="http://schemas.microsoft.com/office/drawing/2014/chart" uri="{C3380CC4-5D6E-409C-BE32-E72D297353CC}">
              <c16:uniqueId val="{00000002-7061-4DCD-84C0-AEF1964C5D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61-4DCD-84C0-AEF1964C5D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61-4DCD-84C0-AEF1964C5D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61-4DCD-84C0-AEF1964C5D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1289</c:v>
                </c:pt>
                <c:pt idx="3">
                  <c:v>1158</c:v>
                </c:pt>
                <c:pt idx="6">
                  <c:v>1160</c:v>
                </c:pt>
                <c:pt idx="9">
                  <c:v>1146</c:v>
                </c:pt>
                <c:pt idx="12">
                  <c:v>1111</c:v>
                </c:pt>
              </c:numCache>
            </c:numRef>
          </c:val>
          <c:extLst>
            <c:ext xmlns:c16="http://schemas.microsoft.com/office/drawing/2014/chart" uri="{C3380CC4-5D6E-409C-BE32-E72D297353CC}">
              <c16:uniqueId val="{00000006-7061-4DCD-84C0-AEF1964C5D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366</c:v>
                </c:pt>
                <c:pt idx="3">
                  <c:v>365</c:v>
                </c:pt>
                <c:pt idx="6">
                  <c:v>364</c:v>
                </c:pt>
                <c:pt idx="9">
                  <c:v>344</c:v>
                </c:pt>
                <c:pt idx="12">
                  <c:v>324</c:v>
                </c:pt>
              </c:numCache>
            </c:numRef>
          </c:val>
          <c:extLst>
            <c:ext xmlns:c16="http://schemas.microsoft.com/office/drawing/2014/chart" uri="{C3380CC4-5D6E-409C-BE32-E72D297353CC}">
              <c16:uniqueId val="{00000007-7061-4DCD-84C0-AEF1964C5D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1167</c:v>
                </c:pt>
                <c:pt idx="3">
                  <c:v>1123</c:v>
                </c:pt>
                <c:pt idx="6">
                  <c:v>1056</c:v>
                </c:pt>
                <c:pt idx="9">
                  <c:v>1049</c:v>
                </c:pt>
                <c:pt idx="12">
                  <c:v>995</c:v>
                </c:pt>
              </c:numCache>
            </c:numRef>
          </c:val>
          <c:extLst>
            <c:ext xmlns:c16="http://schemas.microsoft.com/office/drawing/2014/chart" uri="{C3380CC4-5D6E-409C-BE32-E72D297353CC}">
              <c16:uniqueId val="{00000008-7061-4DCD-84C0-AEF1964C5D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118</c:v>
                </c:pt>
                <c:pt idx="3">
                  <c:v>104</c:v>
                </c:pt>
                <c:pt idx="6">
                  <c:v>87</c:v>
                </c:pt>
                <c:pt idx="9">
                  <c:v>72</c:v>
                </c:pt>
                <c:pt idx="12">
                  <c:v>57</c:v>
                </c:pt>
              </c:numCache>
            </c:numRef>
          </c:val>
          <c:extLst>
            <c:ext xmlns:c16="http://schemas.microsoft.com/office/drawing/2014/chart" uri="{C3380CC4-5D6E-409C-BE32-E72D297353CC}">
              <c16:uniqueId val="{00000009-7061-4DCD-84C0-AEF1964C5D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11158</c:v>
                </c:pt>
                <c:pt idx="3">
                  <c:v>10989</c:v>
                </c:pt>
                <c:pt idx="6">
                  <c:v>11351</c:v>
                </c:pt>
                <c:pt idx="9">
                  <c:v>15419</c:v>
                </c:pt>
                <c:pt idx="12">
                  <c:v>15154</c:v>
                </c:pt>
              </c:numCache>
            </c:numRef>
          </c:val>
          <c:extLst>
            <c:ext xmlns:c16="http://schemas.microsoft.com/office/drawing/2014/chart" uri="{C3380CC4-5D6E-409C-BE32-E72D297353CC}">
              <c16:uniqueId val="{0000000A-7061-4DCD-84C0-AEF1964C5D2D}"/>
            </c:ext>
          </c:extLst>
        </c:ser>
        <c:dLbls>
          <c:showLegendKey val="0"/>
          <c:showVal val="0"/>
          <c:showCatName val="0"/>
          <c:showSerName val="0"/>
          <c:showPercent val="0"/>
          <c:showBubbleSize val="0"/>
        </c:dLbls>
        <c:gapWidth val="100"/>
        <c:overlap val="100"/>
        <c:axId val="191209208"/>
        <c:axId val="191209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061-4DCD-84C0-AEF1964C5D2D}"/>
            </c:ext>
          </c:extLst>
        </c:ser>
        <c:dLbls>
          <c:showLegendKey val="0"/>
          <c:showVal val="0"/>
          <c:showCatName val="0"/>
          <c:showSerName val="0"/>
          <c:showPercent val="0"/>
          <c:showBubbleSize val="0"/>
        </c:dLbls>
        <c:marker val="1"/>
        <c:smooth val="0"/>
        <c:axId val="191209208"/>
        <c:axId val="191209600"/>
      </c:lineChart>
      <c:catAx>
        <c:axId val="191209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1209600"/>
        <c:crosses val="autoZero"/>
        <c:auto val="1"/>
        <c:lblAlgn val="ctr"/>
        <c:lblOffset val="100"/>
        <c:tickLblSkip val="1"/>
        <c:tickMarkSkip val="1"/>
        <c:noMultiLvlLbl val="0"/>
      </c:catAx>
      <c:valAx>
        <c:axId val="191209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209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1415</c:v>
                </c:pt>
                <c:pt idx="1">
                  <c:v>1418</c:v>
                </c:pt>
                <c:pt idx="2">
                  <c:v>1314</c:v>
                </c:pt>
              </c:numCache>
            </c:numRef>
          </c:val>
          <c:extLst>
            <c:ext xmlns:c16="http://schemas.microsoft.com/office/drawing/2014/chart" uri="{C3380CC4-5D6E-409C-BE32-E72D297353CC}">
              <c16:uniqueId val="{00000000-EEE8-4AC6-AD9F-B0142EB75C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343</c:v>
                </c:pt>
                <c:pt idx="1">
                  <c:v>343</c:v>
                </c:pt>
                <c:pt idx="2">
                  <c:v>345</c:v>
                </c:pt>
              </c:numCache>
            </c:numRef>
          </c:val>
          <c:extLst>
            <c:ext xmlns:c16="http://schemas.microsoft.com/office/drawing/2014/chart" uri="{C3380CC4-5D6E-409C-BE32-E72D297353CC}">
              <c16:uniqueId val="{00000001-EEE8-4AC6-AD9F-B0142EB75C7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3731</c:v>
                </c:pt>
                <c:pt idx="1">
                  <c:v>3797</c:v>
                </c:pt>
                <c:pt idx="2">
                  <c:v>3687</c:v>
                </c:pt>
              </c:numCache>
            </c:numRef>
          </c:val>
          <c:extLst>
            <c:ext xmlns:c16="http://schemas.microsoft.com/office/drawing/2014/chart" uri="{C3380CC4-5D6E-409C-BE32-E72D297353CC}">
              <c16:uniqueId val="{00000002-EEE8-4AC6-AD9F-B0142EB75C79}"/>
            </c:ext>
          </c:extLst>
        </c:ser>
        <c:dLbls>
          <c:showLegendKey val="0"/>
          <c:showVal val="0"/>
          <c:showCatName val="0"/>
          <c:showSerName val="0"/>
          <c:showPercent val="0"/>
          <c:showBubbleSize val="0"/>
        </c:dLbls>
        <c:gapWidth val="120"/>
        <c:overlap val="100"/>
        <c:axId val="301006736"/>
        <c:axId val="301007128"/>
      </c:barChart>
      <c:catAx>
        <c:axId val="30100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1007128"/>
        <c:crosses val="autoZero"/>
        <c:auto val="1"/>
        <c:lblAlgn val="ctr"/>
        <c:lblOffset val="100"/>
        <c:tickLblSkip val="1"/>
        <c:tickMarkSkip val="1"/>
        <c:noMultiLvlLbl val="0"/>
      </c:catAx>
      <c:valAx>
        <c:axId val="3010071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100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{6C46E0DA-787F-49E2-8360-E2756CA08D4A}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786-435F-BDB3-DEC4C5AD92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{7D9B4790-36F0-4BC1-B461-EED357A5571F}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786-435F-BDB3-DEC4C5AD92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{7D4CD9C4-AA9E-496C-9AE5-E96782364DF2}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786-435F-BDB3-DEC4C5AD92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{F0C7B4F2-2F22-4C47-8181-739C82324C1E}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786-435F-BDB3-DEC4C5AD92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{88BFCE10-8DF5-45D0-BCB1-15FB65A85BEE}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786-435F-BDB3-DEC4C5AD927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{4537BA10-5A14-4BA5-BD94-897644073EDF}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786-435F-BDB3-DEC4C5AD927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{305E0A79-031D-45B7-8807-B3BCE0885EB1}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786-435F-BDB3-DEC4C5AD927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{D360D5CA-D3C9-464F-82AC-E1A41A1BEE7B}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786-435F-BDB3-DEC4C5AD927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{4F2DCD1D-0563-4CE8-AD23-EF961458202D}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786-435F-BDB3-DEC4C5AD92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51.2</c:v>
                </c:pt>
                <c:pt idx="16">
                  <c:v>51</c:v>
                </c:pt>
                <c:pt idx="24">
                  <c:v>44.9</c:v>
                </c:pt>
                <c:pt idx="32">
                  <c:v>46.4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786-435F-BDB3-DEC4C5AD92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{4CA318F7-916D-48A1-98C3-0F043C13C5E7}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786-435F-BDB3-DEC4C5AD927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{6E7A7D89-3AFB-4C40-B046-6287ADF9E3B2}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786-435F-BDB3-DEC4C5AD92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{4FC127C3-903C-412B-9FBA-6AFC095E0E53}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786-435F-BDB3-DEC4C5AD92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{0CFB11FE-1E1F-4987-84D1-01FCC276D885}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786-435F-BDB3-DEC4C5AD92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{4035054C-B0D0-4583-B499-7799503BDC75}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786-435F-BDB3-DEC4C5AD927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{97960F4B-F5B6-4E57-8B8E-E4FECAD05EEB}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786-435F-BDB3-DEC4C5AD927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{BBD2909F-5640-4920-9D0B-173E460A9CB8}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786-435F-BDB3-DEC4C5AD927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{C01B621C-221A-4BEE-9965-D9E08C3AD380}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786-435F-BDB3-DEC4C5AD927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{0615D09D-654C-41B4-BFEF-BC4C3C0FE2AC}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786-435F-BDB3-DEC4C5AD92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D786-435F-BDB3-DEC4C5AD9275}"/>
            </c:ext>
          </c:extLst>
        </c:ser>
        <c:dLbls>
          <c:showLegendKey val="0"/>
          <c:showVal val="1"/>
          <c:showCatName val="0"/>
          <c:showSerName val="0"/>
          <c:showPercent val="0"/>
          <c:showBubbleSize val="0"/>
        </c:dLbls>
        <c:axId val="46179840"/>
        <c:axId val="46181760"/>
      </c:scatterChart>
      <c:valAx>
        <c:axId val="46179840"/>
        <c:scaling>
          <c:orientation val="minMax"/>
          <c:max val="59.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{B78BAE3A-F15A-43EF-AC6B-E150065C760D}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764-49D6-A38F-8D97892E30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{C9E489C8-2A67-4FE8-A65B-66F4199712FB}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64-49D6-A38F-8D97892E30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{3D3A0157-D8C1-4002-A00A-A306EB803BD2}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64-49D6-A38F-8D97892E30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{715175B0-D4E1-4BAA-8067-B423FCCB0F5A}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64-49D6-A38F-8D97892E30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{FAF0DE0B-2ADA-4C81-9797-68B4C73383C9}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64-49D6-A38F-8D97892E300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{3EE86FF0-2235-4CEB-86DD-1FAF039866BD}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764-49D6-A38F-8D97892E300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{42581097-ED2D-46AD-9DFE-46932D9F8AD8}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764-49D6-A38F-8D97892E300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{1E33CE03-3A13-43CB-A653-9EEF3FA67997}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764-49D6-A38F-8D97892E300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{27504C2A-9A86-4A11-A7AC-1D83A23DFCDF}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764-49D6-A38F-8D97892E30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11.9</c:v>
                </c:pt>
                <c:pt idx="16">
                  <c:v>10.6</c:v>
                </c:pt>
                <c:pt idx="24">
                  <c:v>10.3</c:v>
                </c:pt>
                <c:pt idx="32">
                  <c:v>10.7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764-49D6-A38F-8D97892E300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{EF22293C-B3DC-435C-ACAD-A4CDFE566FA5}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764-49D6-A38F-8D97892E300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{B859BFF7-9666-465E-8905-F02AA0723DB5}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64-49D6-A38F-8D97892E30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{B9F3FD8C-CF0B-49AD-8B0E-90643EB176C8}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64-49D6-A38F-8D97892E30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{9A2EFF88-3FE5-4CF8-BE27-C62DB80D33F3}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64-49D6-A38F-8D97892E30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{40AA9669-AC11-40D2-AA6F-D3F25298E52E}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64-49D6-A38F-8D97892E3004}"/>
                </c:ext>
              </c:extLst>
            </c:dLbl>
            <c:dLbl>
              <c:idx val="8"/>
              <c:layout>
                <c:manualLayout>
                  <c:x val="-4.5160355153971238E-2"/>
                  <c:y val="-4.349592131553585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{F65BDD91-B10F-4D66-895B-D8B9746C0464}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764-49D6-A38F-8D97892E3004}"/>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{5EF080FD-FD40-4C53-9412-8DE5740195B1}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764-49D6-A38F-8D97892E3004}"/>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{40507B1D-F3DB-4F80-97BB-EA5DFB48AC39}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764-49D6-A38F-8D97892E3004}"/>
                </c:ext>
              </c:extLst>
            </c:dLbl>
            <c:dLbl>
              <c:idx val="32"/>
              <c:layout>
                <c:manualLayout>
                  <c:x val="-1.8235628084250059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{E6D509F5-F3A8-447D-8486-10F5483BC9B2}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764-49D6-A38F-8D97892E30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764-49D6-A38F-8D97892E3004}"/>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北海道大空町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全体的な傾向として元利償還金は着実に減少している。</a:t>
          </a:r>
          <a:endParaRPr lang="ja-JP" altLang="ja-JP" sz="1400">
            <a:effectLst/>
          </a:endParaRPr>
        </a:p>
        <a:p>
          <a:r>
            <a:rPr kumimoji="1" lang="ja-JP" altLang="ja-JP" sz="1400">
              <a:solidFill>
                <a:schemeClr val="dk1"/>
              </a:solidFill>
              <a:effectLst/>
              <a:latin typeface="+mn-lt"/>
              <a:ea typeface="+mn-ea"/>
              <a:cs typeface="+mn-cs"/>
            </a:rPr>
            <a:t>　実際の実質公債費比率は分母である標準財政規模が交付税によって大きく左右されるが、実質公債費比率の分子の推移では合併時に比べ大きく減少しており、財政の健全化が図られている。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満期一括償還地方債を借入していないため積立していない。</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北海道大空町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将来負担の主要素である地方債の現在高について、平成２９年度は大型建設事業があったため前年度より大幅に増加となったが、それに充当可能な特定財源があることから将来負担比率は０となっている。</a:t>
          </a:r>
          <a:endParaRPr lang="ja-JP" altLang="ja-JP" sz="1400">
            <a:effectLst/>
          </a:endParaRPr>
        </a:p>
        <a:p>
          <a:r>
            <a:rPr kumimoji="1" lang="ja-JP" altLang="ja-JP" sz="1400">
              <a:solidFill>
                <a:schemeClr val="dk1"/>
              </a:solidFill>
              <a:effectLst/>
              <a:latin typeface="+mn-lt"/>
              <a:ea typeface="+mn-ea"/>
              <a:cs typeface="+mn-cs"/>
            </a:rPr>
            <a:t>　合併以降、普通交付税の合併算定替の保障期間に中期的な財政推計のもと、普通建設事業費とのバランスを考慮しながら新規地方債発行の抑制と、基金への積み増しが大きな効果をもたらしており、結果として将来負担率の分子の額は減少している。</a:t>
          </a:r>
          <a:endParaRPr lang="ja-JP" altLang="ja-JP" sz="1400">
            <a:effectLst/>
          </a:endParaRPr>
        </a:p>
        <a:p>
          <a:r>
            <a:rPr kumimoji="1" lang="ja-JP" altLang="ja-JP" sz="1400">
              <a:solidFill>
                <a:schemeClr val="dk1"/>
              </a:solidFill>
              <a:effectLst/>
              <a:latin typeface="+mn-lt"/>
              <a:ea typeface="+mn-ea"/>
              <a:cs typeface="+mn-cs"/>
            </a:rPr>
            <a:t>　今後は合併算定替の段階的縮減期間に入っているため、財政規模を抑えつつ一般財源支出の縮減に引き続き努めていかなければならない。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北海道大空町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・基金</a:t>
          </a:r>
          <a:r>
            <a:rPr kumimoji="1" lang="ja-JP" altLang="en-US" sz="1200">
              <a:solidFill>
                <a:schemeClr val="dk1"/>
              </a:solidFill>
              <a:effectLst/>
              <a:latin typeface="+mn-lt"/>
              <a:ea typeface="+mn-ea"/>
              <a:cs typeface="+mn-cs"/>
            </a:rPr>
            <a:t>全体で１億８６</a:t>
          </a:r>
          <a:r>
            <a:rPr kumimoji="1" lang="ja-JP" altLang="ja-JP" sz="1200">
              <a:solidFill>
                <a:schemeClr val="dk1"/>
              </a:solidFill>
              <a:effectLst/>
              <a:latin typeface="+mn-lt"/>
              <a:ea typeface="+mn-ea"/>
              <a:cs typeface="+mn-cs"/>
            </a:rPr>
            <a:t>百万円積立した</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財政調整基金で１億７百万円、</a:t>
          </a:r>
          <a:r>
            <a:rPr kumimoji="1" lang="ja-JP" altLang="ja-JP" sz="1200">
              <a:solidFill>
                <a:schemeClr val="dk1"/>
              </a:solidFill>
              <a:effectLst/>
              <a:latin typeface="+mn-lt"/>
              <a:ea typeface="+mn-ea"/>
              <a:cs typeface="+mn-cs"/>
            </a:rPr>
            <a:t>公共施設等整備基金</a:t>
          </a:r>
          <a:r>
            <a:rPr kumimoji="1" lang="ja-JP" altLang="en-US" sz="1200">
              <a:solidFill>
                <a:schemeClr val="dk1"/>
              </a:solidFill>
              <a:effectLst/>
              <a:latin typeface="+mn-lt"/>
              <a:ea typeface="+mn-ea"/>
              <a:cs typeface="+mn-cs"/>
            </a:rPr>
            <a:t>で８３</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、学校教育施設建設基金で４３百</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万円、東藻琴高校教育振興基金で６百万円、地域振興基金で７４百万円、子ども未来づくり教育基金で８４百万円繰入したため２億１１百万</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円の減</a:t>
          </a:r>
          <a:r>
            <a:rPr kumimoji="1" lang="ja-JP" altLang="ja-JP" sz="1200">
              <a:solidFill>
                <a:schemeClr val="dk1"/>
              </a:solidFill>
              <a:effectLst/>
              <a:latin typeface="+mn-lt"/>
              <a:ea typeface="+mn-ea"/>
              <a:cs typeface="+mn-cs"/>
            </a:rPr>
            <a:t>額となった。</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・中長期的に財政調整基金及び特定目的金を取り崩していくため減少していく見込み。</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・公共施設等整備基金：公用又は公共用に供する施設等の整備に要する経費及び既設の公共施設等の整備に要する経費</a:t>
          </a:r>
          <a:endParaRPr kumimoji="0" lang="en-US" altLang="ja-JP" sz="1200">
            <a:solidFill>
              <a:schemeClr val="dk1"/>
            </a:solidFill>
            <a:effectLst/>
            <a:latin typeface="+mn-lt"/>
            <a:ea typeface="+mn-ea"/>
            <a:cs typeface="+mn-cs"/>
          </a:endParaRPr>
        </a:p>
        <a:p>
          <a:r>
            <a:rPr kumimoji="0"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・地域福祉・医療基金：地域における高齢者等の保健福祉の増進並びに医療の確保及び安定化を図るための経費</a:t>
          </a:r>
          <a:endParaRPr lang="ja-JP" altLang="ja-JP" sz="1200">
            <a:effectLst/>
          </a:endParaRPr>
        </a:p>
        <a:p>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　・網走湖環境改善対策基金：網走湖の環境改善と水産振興に要する経費</a:t>
          </a:r>
          <a:endParaRPr lang="ja-JP" altLang="ja-JP" sz="1200">
            <a:effectLst/>
          </a:endParaRPr>
        </a:p>
        <a:p>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東藻琴高</a:t>
          </a:r>
          <a:r>
            <a:rPr kumimoji="1" lang="ja-JP" altLang="ja-JP" sz="1200">
              <a:solidFill>
                <a:schemeClr val="dk1"/>
              </a:solidFill>
              <a:effectLst/>
              <a:latin typeface="+mn-lt"/>
              <a:ea typeface="+mn-ea"/>
              <a:cs typeface="+mn-cs"/>
            </a:rPr>
            <a:t>校教育振興基金：東藻琴高等学校教育振興に要する経費</a:t>
          </a:r>
          <a:endParaRPr lang="ja-JP" altLang="ja-JP" sz="1200">
            <a:effectLst/>
          </a:endParaRPr>
        </a:p>
        <a:p>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　・学校教育施設建設基金：学校教育施設の建設に要する経費</a:t>
          </a:r>
          <a:endParaRPr lang="ja-JP" altLang="ja-JP" sz="1200">
            <a:effectLst/>
          </a:endParaRPr>
        </a:p>
        <a:p>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・地域振興基金：町民の連携強化又は地域の振興を図るための経費</a:t>
          </a:r>
          <a:endParaRPr lang="ja-JP" altLang="ja-JP" sz="1200">
            <a:effectLst/>
          </a:endParaRPr>
        </a:p>
        <a:p>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　・国営美女地区かんがい排水事業基金：国営美女地区かんがい排水事業の実施に要する経費</a:t>
          </a:r>
          <a:endParaRPr lang="ja-JP" altLang="ja-JP" sz="1200">
            <a:effectLst/>
          </a:endParaRPr>
        </a:p>
        <a:p>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・子ども未来づくり教育基金：子どもたちが未来に向かって自立・共生し、たくましく生きるための基礎づくりを推進する事業に要する経費</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・公共施設等整備基金：公共施設等総合管理計画に基づき、老朽化している施設の建替えや解体等に備え１億４２百万円積立し、８３百万</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円</a:t>
          </a:r>
          <a:r>
            <a:rPr kumimoji="1" lang="ja-JP" altLang="ja-JP" sz="1200">
              <a:solidFill>
                <a:schemeClr val="dk1"/>
              </a:solidFill>
              <a:effectLst/>
              <a:latin typeface="+mn-lt"/>
              <a:ea typeface="+mn-ea"/>
              <a:cs typeface="+mn-cs"/>
            </a:rPr>
            <a:t>繰入したため。</a:t>
          </a:r>
          <a:endParaRPr lang="ja-JP" altLang="ja-JP" sz="1200">
            <a:effectLst/>
          </a:endParaRPr>
        </a:p>
        <a:p>
          <a:r>
            <a:rPr kumimoji="1" lang="ja-JP" altLang="ja-JP" sz="1200">
              <a:solidFill>
                <a:schemeClr val="dk1"/>
              </a:solidFill>
              <a:effectLst/>
              <a:latin typeface="+mn-lt"/>
              <a:ea typeface="+mn-ea"/>
              <a:cs typeface="+mn-cs"/>
            </a:rPr>
            <a:t>　　・学校教育施設建設基金：認定こども園整備に</a:t>
          </a:r>
          <a:r>
            <a:rPr kumimoji="1" lang="ja-JP" altLang="en-US" sz="1200">
              <a:solidFill>
                <a:schemeClr val="dk1"/>
              </a:solidFill>
              <a:effectLst/>
              <a:latin typeface="+mn-lt"/>
              <a:ea typeface="+mn-ea"/>
              <a:cs typeface="+mn-cs"/>
            </a:rPr>
            <a:t>４３百万円繰入したため。</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・地域振興基金：総合戦略関連事業に充当するため７４百万円繰入したため。</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子ども未来づくり教育基金</a:t>
          </a:r>
          <a:r>
            <a:rPr kumimoji="1" lang="ja-JP" altLang="en-US" sz="1200">
              <a:solidFill>
                <a:schemeClr val="dk1"/>
              </a:solidFill>
              <a:effectLst/>
              <a:latin typeface="+mn-lt"/>
              <a:ea typeface="+mn-ea"/>
              <a:cs typeface="+mn-cs"/>
            </a:rPr>
            <a:t>：幼稚園・保育所・小中学校の管理費に８４百万円繰入したため。</a:t>
          </a:r>
          <a:endParaRPr kumimoji="1" lang="en-US" altLang="ja-JP" sz="1200">
            <a:solidFill>
              <a:schemeClr val="dk1"/>
            </a:solidFill>
            <a:effectLst/>
            <a:latin typeface="+mn-lt"/>
            <a:ea typeface="+mn-ea"/>
            <a:cs typeface="+mn-cs"/>
          </a:endParaRPr>
        </a:p>
        <a:p>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・公共施設等整備基金、学校教育施設建設基金、地域振興基金等中長期的に取り崩していく予定。</a:t>
          </a:r>
          <a:endParaRPr lang="ja-JP" altLang="ja-JP" sz="1200">
            <a:effectLst/>
          </a:endParaRPr>
        </a:p>
        <a:p>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・国営美女地区かんがい排水事業基金は</a:t>
          </a:r>
          <a:r>
            <a:rPr kumimoji="1" lang="ja-JP" altLang="en-US" sz="1200">
              <a:solidFill>
                <a:schemeClr val="dk1"/>
              </a:solidFill>
              <a:effectLst/>
              <a:latin typeface="+mn-lt"/>
              <a:ea typeface="+mn-ea"/>
              <a:cs typeface="+mn-cs"/>
            </a:rPr>
            <a:t>Ｒ２</a:t>
          </a:r>
          <a:r>
            <a:rPr kumimoji="1" lang="ja-JP" altLang="ja-JP" sz="1200">
              <a:solidFill>
                <a:schemeClr val="dk1"/>
              </a:solidFill>
              <a:effectLst/>
              <a:latin typeface="+mn-lt"/>
              <a:ea typeface="+mn-ea"/>
              <a:cs typeface="+mn-cs"/>
            </a:rPr>
            <a:t>年度に全額取り崩し事業に充当する。　</a:t>
          </a:r>
          <a:endParaRPr lang="ja-JP" altLang="ja-JP" sz="12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・寄附</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により</a:t>
          </a:r>
          <a:r>
            <a:rPr kumimoji="1" lang="ja-JP" altLang="en-US" sz="1200">
              <a:solidFill>
                <a:schemeClr val="dk1"/>
              </a:solidFill>
              <a:effectLst/>
              <a:latin typeface="+mn-lt"/>
              <a:ea typeface="+mn-ea"/>
              <a:cs typeface="+mn-cs"/>
            </a:rPr>
            <a:t>約３</a:t>
          </a:r>
          <a:r>
            <a:rPr kumimoji="1" lang="ja-JP" altLang="ja-JP" sz="1200">
              <a:solidFill>
                <a:schemeClr val="dk1"/>
              </a:solidFill>
              <a:effectLst/>
              <a:latin typeface="+mn-lt"/>
              <a:ea typeface="+mn-ea"/>
              <a:cs typeface="+mn-cs"/>
            </a:rPr>
            <a:t>百万円積立</a:t>
          </a:r>
          <a:r>
            <a:rPr kumimoji="1" lang="ja-JP" altLang="en-US" sz="1200">
              <a:solidFill>
                <a:schemeClr val="dk1"/>
              </a:solidFill>
              <a:effectLst/>
              <a:latin typeface="+mn-lt"/>
              <a:ea typeface="+mn-ea"/>
              <a:cs typeface="+mn-cs"/>
            </a:rPr>
            <a:t>したが</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１億７</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繰入したため１億４百万円の減</a:t>
          </a:r>
          <a:r>
            <a:rPr kumimoji="1" lang="ja-JP" altLang="ja-JP" sz="1200">
              <a:solidFill>
                <a:schemeClr val="dk1"/>
              </a:solidFill>
              <a:effectLst/>
              <a:latin typeface="+mn-lt"/>
              <a:ea typeface="+mn-ea"/>
              <a:cs typeface="+mn-cs"/>
            </a:rPr>
            <a:t>額となった。</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・中長期的に取り崩していくため減少していく見込み。</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債券運用</a:t>
          </a:r>
          <a:r>
            <a:rPr kumimoji="1" lang="ja-JP" altLang="ja-JP" sz="1200">
              <a:solidFill>
                <a:schemeClr val="dk1"/>
              </a:solidFill>
              <a:effectLst/>
              <a:latin typeface="+mn-lt"/>
              <a:ea typeface="+mn-ea"/>
              <a:cs typeface="+mn-cs"/>
            </a:rPr>
            <a:t>によ</a:t>
          </a:r>
          <a:r>
            <a:rPr kumimoji="1" lang="ja-JP" altLang="en-US" sz="1200">
              <a:solidFill>
                <a:schemeClr val="dk1"/>
              </a:solidFill>
              <a:effectLst/>
              <a:latin typeface="+mn-lt"/>
              <a:ea typeface="+mn-ea"/>
              <a:cs typeface="+mn-cs"/>
            </a:rPr>
            <a:t>る配当利子</a:t>
          </a:r>
          <a:r>
            <a:rPr kumimoji="1" lang="ja-JP" altLang="ja-JP" sz="1200">
              <a:solidFill>
                <a:schemeClr val="dk1"/>
              </a:solidFill>
              <a:effectLst/>
              <a:latin typeface="+mn-lt"/>
              <a:ea typeface="+mn-ea"/>
              <a:cs typeface="+mn-cs"/>
            </a:rPr>
            <a:t>２百万円</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積立</a:t>
          </a:r>
          <a:r>
            <a:rPr kumimoji="1" lang="ja-JP" altLang="en-US" sz="1200">
              <a:solidFill>
                <a:schemeClr val="dk1"/>
              </a:solidFill>
              <a:effectLst/>
              <a:latin typeface="+mn-lt"/>
              <a:ea typeface="+mn-ea"/>
              <a:cs typeface="+mn-cs"/>
            </a:rPr>
            <a:t>し</a:t>
          </a:r>
          <a:r>
            <a:rPr kumimoji="1" lang="ja-JP" altLang="ja-JP" sz="1200">
              <a:solidFill>
                <a:schemeClr val="dk1"/>
              </a:solidFill>
              <a:effectLst/>
              <a:latin typeface="+mn-lt"/>
              <a:ea typeface="+mn-ea"/>
              <a:cs typeface="+mn-cs"/>
            </a:rPr>
            <a:t>たことにより、</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増額となった。</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・繰上償還等がない限り取り崩す予定はない。</a:t>
          </a:r>
          <a:endParaRPr lang="ja-JP" altLang="ja-JP" sz="12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CD87BBA-527A-4E51-8D20-716DC28F38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E95B12F-F8E2-42D8-AC6B-E145FC4040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E0A79D82-09F6-4041-90AA-E50FE75A3C7C}"/>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C079D53A-D178-48BC-9FD5-71FE4DDCDE9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D757D9A5-C8D1-47DE-92CD-039EB094259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5DB1FDBD-1ACF-49A9-9369-09DD138A90D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4ACBEB9D-84B7-4C76-BB57-1BD9A68F628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F30C6696-75A2-42FF-B516-B50249F0DF4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36E027E2-4D2D-499B-9611-7D8229BE7E8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88BB3B8D-9825-430D-B144-9BF5C0F5798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8E802748-013F-4CAD-A50D-722FED0C5E3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16D64D74-6C5E-488D-B896-D67002CE1F9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936B2F7B-9E42-4ED7-A532-51B5359689C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6B23F266-34F9-4181-8F6A-F14046455C2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40FDDA69-2621-432B-9375-5C6452FF3ED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北海道大空町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315727DE-5245-4170-B258-B5495B950F7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1897706C-2EB2-4C90-89C8-EDE152141B9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F1C668D9-E19C-40BF-9DEE-D559903E903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7FA7A845-8A00-4107-AE1B-3192D2F9DCD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F3F7D73A-24EB-4772-9BEB-8C5EA755C0A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BB5C37E7-BAE1-479B-9876-05A27258BB2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7,235
7,226
343.66
8,339,467
8,214,983
122,363
4,833,440
15,154,493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CEFBD227-4AA5-4469-B293-8B98BD8D449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7499BD5F-7FC1-4F20-B9BD-07854F499D4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F5245E34-0DED-409C-AAFD-13D3BBF6A0F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C0AD5F84-3F2C-4E13-8C57-2D4B578422B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7DE2D221-538A-4010-A849-073BB7B6157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E5F830CF-4C7C-4656-8CFE-F7EDBF3D48C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AF4CA7E7-1A8A-4EC2-A252-ABFF1FBAA96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732A40D8-E586-447D-81AA-7DA446C4554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25D1E34F-11C7-4D5F-8915-D69CB1F4A3F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5EEA3E6F-F9EC-4CE5-8C74-86520B24A9F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3839886F-AFAA-4CCA-BA5F-EA01E2654C2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18706D15-6313-41A4-87F1-B2786995A9A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232F5509-6DB2-4372-BC24-EF0E211C43A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5E7EBB4-6567-4E2B-A833-E9C8478B550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55A40411-5CBD-4B9D-A24E-55F9B5FCC6D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7EB8239F-0550-4CB9-96D3-E07A10CDB51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972C02F-C892-4716-95B4-3315304B6B5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620EEA0F-24E9-4E16-9C20-60D38AAA3CBE}"/>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7CA78FD8-2E25-41C3-B237-89549FC6DE88}"/>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47046DA3-10A2-41CF-AF4C-E571FD2CEAEA}"/>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B2822CC1-1566-4EDD-853A-F40EC22C3976}"/>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612ADB40-A748-42B2-B362-CF1CBD022DE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BD41A502-A344-494B-BA76-79B9CFD309A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9F16DF9F-B5E4-42EC-A5FD-47627EF7685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83BD806C-B343-411B-AF13-7B2579F6ACF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CE0C93E3-1252-4CC6-BB2E-2264BC3B835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55836B76-A305-4125-887D-E40F88C4D52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D87F2537-AC58-4794-9ECC-723CE028D14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D44F0475-3B5C-4B23-A97F-D40391ACF59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EB49C5C-8904-4674-8EFE-5CBE43B4E9F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69357065-FF0F-48CD-9898-86AA67F1A64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888D3087-72FD-40C4-B160-C03D7E11AD2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678A93EF-E6BA-4730-909B-18D87B63E2C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D0C887A4-9E9D-49E8-BAED-AC7A64771D0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類似団体と比べるとやや低い数値となっており、積極的に投資を進めているためである。</a:t>
          </a:r>
          <a:endParaRPr lang="ja-JP" altLang="ja-JP">
            <a:effectLst/>
          </a:endParaRPr>
        </a:p>
        <a:p>
          <a:r>
            <a:rPr kumimoji="1" lang="ja-JP" altLang="ja-JP" sz="1100" baseline="0">
              <a:solidFill>
                <a:schemeClr val="dk1"/>
              </a:solidFill>
              <a:effectLst/>
              <a:latin typeface="+mn-lt"/>
              <a:ea typeface="+mn-ea"/>
              <a:cs typeface="+mn-cs"/>
            </a:rPr>
            <a:t>　今後も平成２８年度に策定した公共施設等総合管理計画により、施設の再編を進める。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5E22DD0E-6518-4D4C-AA5C-3C45128BF26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48083D14-7C90-4BE3-BF32-47936975DA1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a:extLst>
            <a:ext uri="{FF2B5EF4-FFF2-40B4-BE49-F238E27FC236}">
              <a16:creationId xmlns:a16="http://schemas.microsoft.com/office/drawing/2014/main" id="{10A7E1D2-EA07-4E2C-AC9C-E74C1E42DA1A}"/>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7521FDEF-ABB0-462D-90D3-13B57BA08A62}"/>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a:extLst>
            <a:ext uri="{FF2B5EF4-FFF2-40B4-BE49-F238E27FC236}">
              <a16:creationId xmlns:a16="http://schemas.microsoft.com/office/drawing/2014/main" id="{626DB6EB-39B8-488E-8A42-F957F2B0FF51}"/>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76A98DE7-0932-4AE5-8238-D0F84BF2DBA3}"/>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373E66AE-27D7-4D2C-9326-C3746779D7C8}"/>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3CB46E78-4B44-4ED3-9A2D-D9B34B13EEBD}"/>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B8F0C123-D769-4708-B395-DC00165FB85D}"/>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41065A6D-FC7B-4FFC-8B90-E400739042E9}"/>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id="{45FCA7DE-78EA-48A0-91BD-BBEFF70FE88C}"/>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699E35EF-B7F3-4BC7-8D0E-D0A81A0245E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a:extLst>
            <a:ext uri="{FF2B5EF4-FFF2-40B4-BE49-F238E27FC236}">
              <a16:creationId xmlns:a16="http://schemas.microsoft.com/office/drawing/2014/main" id="{9FFF7124-A541-4DCB-BBAB-B0791BE4F8E2}"/>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48C924D2-7545-48A6-8183-2C22902383D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71" name="直線コネクタ 70">
          <a:extLst>
            <a:ext uri="{FF2B5EF4-FFF2-40B4-BE49-F238E27FC236}">
              <a16:creationId xmlns:a16="http://schemas.microsoft.com/office/drawing/2014/main" id="{88E459E6-5DEC-4C6F-9DCF-9A82C9F8E04B}"/>
            </a:ext>
          </a:extLst>
        </xdr:cNvPr>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72" name="有形固定資産減価償却率最小値テキスト">
          <a:extLst>
            <a:ext uri="{FF2B5EF4-FFF2-40B4-BE49-F238E27FC236}">
              <a16:creationId xmlns:a16="http://schemas.microsoft.com/office/drawing/2014/main" id="{E7E1B6E2-0590-43A2-853B-875AFED44C31}"/>
            </a:ext>
          </a:extLst>
        </xdr:cNvPr>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73" name="直線コネクタ 72">
          <a:extLst>
            <a:ext uri="{FF2B5EF4-FFF2-40B4-BE49-F238E27FC236}">
              <a16:creationId xmlns:a16="http://schemas.microsoft.com/office/drawing/2014/main" id="{7C6B14DC-EFF3-4258-A690-1527F310D991}"/>
            </a:ext>
          </a:extLst>
        </xdr:cNvPr>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4" name="有形固定資産減価償却率最大値テキスト">
          <a:extLst>
            <a:ext uri="{FF2B5EF4-FFF2-40B4-BE49-F238E27FC236}">
              <a16:creationId xmlns:a16="http://schemas.microsoft.com/office/drawing/2014/main" id="{B211063A-B6FC-47ED-B9B9-9D59E249B289}"/>
            </a:ext>
          </a:extLst>
        </xdr:cNvPr>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5" name="直線コネクタ 74">
          <a:extLst>
            <a:ext uri="{FF2B5EF4-FFF2-40B4-BE49-F238E27FC236}">
              <a16:creationId xmlns:a16="http://schemas.microsoft.com/office/drawing/2014/main" id="{38E03415-5242-4193-AD2C-15D289BEE059}"/>
            </a:ext>
          </a:extLst>
        </xdr:cNvPr>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66692</xdr:rowOff>
    </xdr:from>
    <xdr:ext cx="405111" cy="259045"/>
    <xdr:sp macro="" textlink="">
      <xdr:nvSpPr>
        <xdr:cNvPr id="76" name="有形固定資産減価償却率平均値テキスト">
          <a:extLst>
            <a:ext uri="{FF2B5EF4-FFF2-40B4-BE49-F238E27FC236}">
              <a16:creationId xmlns:a16="http://schemas.microsoft.com/office/drawing/2014/main" id="{2851AFBB-821C-4C30-B896-04A6728E561F}"/>
            </a:ext>
          </a:extLst>
        </xdr:cNvPr>
        <xdr:cNvSpPr txBox="1"/>
      </xdr:nvSpPr>
      <xdr:spPr>
        <a:xfrm>
          <a:off x="4813300" y="5638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7" name="フローチャート: 判断 76">
          <a:extLst>
            <a:ext uri="{FF2B5EF4-FFF2-40B4-BE49-F238E27FC236}">
              <a16:creationId xmlns:a16="http://schemas.microsoft.com/office/drawing/2014/main" id="{934DAFDA-CDAA-4FF5-BA3D-026607176B03}"/>
            </a:ext>
          </a:extLst>
        </xdr:cNvPr>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8" name="フローチャート: 判断 77">
          <a:extLst>
            <a:ext uri="{FF2B5EF4-FFF2-40B4-BE49-F238E27FC236}">
              <a16:creationId xmlns:a16="http://schemas.microsoft.com/office/drawing/2014/main" id="{F68AF16A-16E0-46F9-97BD-5DCF2D1CD44E}"/>
            </a:ext>
          </a:extLst>
        </xdr:cNvPr>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9" name="フローチャート: 判断 78">
          <a:extLst>
            <a:ext uri="{FF2B5EF4-FFF2-40B4-BE49-F238E27FC236}">
              <a16:creationId xmlns:a16="http://schemas.microsoft.com/office/drawing/2014/main" id="{1AF35223-816B-4552-BF06-5632626CA158}"/>
            </a:ext>
          </a:extLst>
        </xdr:cNvPr>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80" name="フローチャート: 判断 79">
          <a:extLst>
            <a:ext uri="{FF2B5EF4-FFF2-40B4-BE49-F238E27FC236}">
              <a16:creationId xmlns:a16="http://schemas.microsoft.com/office/drawing/2014/main" id="{1FFBB429-43DF-414B-BF4C-90A598C1DF6C}"/>
            </a:ext>
          </a:extLst>
        </xdr:cNvPr>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5DE4C1-4911-4D56-BAC5-439B9AD9B4F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86CF5158-ECA2-4878-92F6-1B7D5780D12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64783982-3C42-489D-A181-398080EEDE3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F2F6EFBB-B3F6-472F-9CCB-E5269E787BE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7153DAE8-A9EC-4D9E-A20D-20FCEF075F2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144399</xdr:rowOff>
    </xdr:from>
    <xdr:to>
      <xdr:col>23</xdr:col>
      <xdr:colOff>136525</xdr:colOff>
      <xdr:row>31</xdr:row>
      <xdr:rowOff>74549</xdr:rowOff>
    </xdr:to>
    <xdr:sp macro="" textlink="">
      <xdr:nvSpPr>
        <xdr:cNvPr id="86" name="楕円 85">
          <a:extLst>
            <a:ext uri="{FF2B5EF4-FFF2-40B4-BE49-F238E27FC236}">
              <a16:creationId xmlns:a16="http://schemas.microsoft.com/office/drawing/2014/main" id="{B803F2F5-9D07-41EB-B0EF-00D6B8DC9CF3}"/>
            </a:ext>
          </a:extLst>
        </xdr:cNvPr>
        <xdr:cNvSpPr/>
      </xdr:nvSpPr>
      <xdr:spPr>
        <a:xfrm>
          <a:off x="4711700" y="605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122826</xdr:rowOff>
    </xdr:from>
    <xdr:ext cx="405111" cy="259045"/>
    <xdr:sp macro="" textlink="">
      <xdr:nvSpPr>
        <xdr:cNvPr id="87" name="有形固定資産減価償却率該当値テキスト">
          <a:extLst>
            <a:ext uri="{FF2B5EF4-FFF2-40B4-BE49-F238E27FC236}">
              <a16:creationId xmlns:a16="http://schemas.microsoft.com/office/drawing/2014/main" id="{778FE178-1AE8-4988-9FEE-6A03E6F01035}"/>
            </a:ext>
          </a:extLst>
        </xdr:cNvPr>
        <xdr:cNvSpPr txBox="1"/>
      </xdr:nvSpPr>
      <xdr:spPr>
        <a:xfrm>
          <a:off x="4813300" y="6037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5334</xdr:rowOff>
    </xdr:from>
    <xdr:to>
      <xdr:col>19</xdr:col>
      <xdr:colOff>187325</xdr:colOff>
      <xdr:row>31</xdr:row>
      <xdr:rowOff>106934</xdr:rowOff>
    </xdr:to>
    <xdr:sp macro="" textlink="">
      <xdr:nvSpPr>
        <xdr:cNvPr id="88" name="楕円 87">
          <a:extLst>
            <a:ext uri="{FF2B5EF4-FFF2-40B4-BE49-F238E27FC236}">
              <a16:creationId xmlns:a16="http://schemas.microsoft.com/office/drawing/2014/main" id="{425A00EE-DF77-4AD4-913C-D3A0D3CF6607}"/>
            </a:ext>
          </a:extLst>
        </xdr:cNvPr>
        <xdr:cNvSpPr/>
      </xdr:nvSpPr>
      <xdr:spPr>
        <a:xfrm>
          <a:off x="4000500" y="609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23749</xdr:rowOff>
    </xdr:from>
    <xdr:to>
      <xdr:col>23</xdr:col>
      <xdr:colOff>85725</xdr:colOff>
      <xdr:row>31</xdr:row>
      <xdr:rowOff>56134</xdr:rowOff>
    </xdr:to>
    <xdr:cxnSp macro="">
      <xdr:nvCxnSpPr>
        <xdr:cNvPr id="89" name="直線コネクタ 88">
          <a:extLst>
            <a:ext uri="{FF2B5EF4-FFF2-40B4-BE49-F238E27FC236}">
              <a16:creationId xmlns:a16="http://schemas.microsoft.com/office/drawing/2014/main" id="{3800BC83-EF13-4379-B993-3931DA42DC55}"/>
            </a:ext>
          </a:extLst>
        </xdr:cNvPr>
        <xdr:cNvCxnSpPr/>
      </xdr:nvCxnSpPr>
      <xdr:spPr>
        <a:xfrm flipV="1">
          <a:off x="4051300" y="6110224"/>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45085</xdr:rowOff>
    </xdr:from>
    <xdr:to>
      <xdr:col>15</xdr:col>
      <xdr:colOff>187325</xdr:colOff>
      <xdr:row>30</xdr:row>
      <xdr:rowOff>146685</xdr:rowOff>
    </xdr:to>
    <xdr:sp macro="" textlink="">
      <xdr:nvSpPr>
        <xdr:cNvPr id="90" name="楕円 89">
          <a:extLst>
            <a:ext uri="{FF2B5EF4-FFF2-40B4-BE49-F238E27FC236}">
              <a16:creationId xmlns:a16="http://schemas.microsoft.com/office/drawing/2014/main" id="{ADB4A771-9115-4E56-AC56-CE4511E3D22A}"/>
            </a:ext>
          </a:extLst>
        </xdr:cNvPr>
        <xdr:cNvSpPr/>
      </xdr:nvSpPr>
      <xdr:spPr>
        <a:xfrm>
          <a:off x="323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31</xdr:row>
      <xdr:rowOff>56134</xdr:rowOff>
    </xdr:to>
    <xdr:cxnSp macro="">
      <xdr:nvCxnSpPr>
        <xdr:cNvPr id="91" name="直線コネクタ 90">
          <a:extLst>
            <a:ext uri="{FF2B5EF4-FFF2-40B4-BE49-F238E27FC236}">
              <a16:creationId xmlns:a16="http://schemas.microsoft.com/office/drawing/2014/main" id="{3A9BDE4B-716F-4676-9A1D-0A49620299F7}"/>
            </a:ext>
          </a:extLst>
        </xdr:cNvPr>
        <xdr:cNvCxnSpPr/>
      </xdr:nvCxnSpPr>
      <xdr:spPr>
        <a:xfrm>
          <a:off x="3289300" y="6010910"/>
          <a:ext cx="762000" cy="1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40767</xdr:rowOff>
    </xdr:from>
    <xdr:to>
      <xdr:col>11</xdr:col>
      <xdr:colOff>187325</xdr:colOff>
      <xdr:row>30</xdr:row>
      <xdr:rowOff>142367</xdr:rowOff>
    </xdr:to>
    <xdr:sp macro="" textlink="">
      <xdr:nvSpPr>
        <xdr:cNvPr id="92" name="楕円 91">
          <a:extLst>
            <a:ext uri="{FF2B5EF4-FFF2-40B4-BE49-F238E27FC236}">
              <a16:creationId xmlns:a16="http://schemas.microsoft.com/office/drawing/2014/main" id="{7370135B-C6BD-45FF-B840-B96673FF51D4}"/>
            </a:ext>
          </a:extLst>
        </xdr:cNvPr>
        <xdr:cNvSpPr/>
      </xdr:nvSpPr>
      <xdr:spPr>
        <a:xfrm>
          <a:off x="24765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91567</xdr:rowOff>
    </xdr:from>
    <xdr:to>
      <xdr:col>15</xdr:col>
      <xdr:colOff>136525</xdr:colOff>
      <xdr:row>30</xdr:row>
      <xdr:rowOff>95885</xdr:rowOff>
    </xdr:to>
    <xdr:cxnSp macro="">
      <xdr:nvCxnSpPr>
        <xdr:cNvPr id="93" name="直線コネクタ 92">
          <a:extLst>
            <a:ext uri="{FF2B5EF4-FFF2-40B4-BE49-F238E27FC236}">
              <a16:creationId xmlns:a16="http://schemas.microsoft.com/office/drawing/2014/main" id="{D355CC4F-F7F1-401D-B87D-730C8AF2D43B}"/>
            </a:ext>
          </a:extLst>
        </xdr:cNvPr>
        <xdr:cNvCxnSpPr/>
      </xdr:nvCxnSpPr>
      <xdr:spPr>
        <a:xfrm>
          <a:off x="2527300" y="6006592"/>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5605</xdr:rowOff>
    </xdr:from>
    <xdr:ext cx="405111" cy="259045"/>
    <xdr:sp macro="" textlink="">
      <xdr:nvSpPr>
        <xdr:cNvPr id="94" name="n_1aveValue有形固定資産減価償却率">
          <a:extLst>
            <a:ext uri="{FF2B5EF4-FFF2-40B4-BE49-F238E27FC236}">
              <a16:creationId xmlns:a16="http://schemas.microsoft.com/office/drawing/2014/main" id="{FE477713-AF2D-4925-952C-1D044A3085AE}"/>
            </a:ext>
          </a:extLst>
        </xdr:cNvPr>
        <xdr:cNvSpPr txBox="1"/>
      </xdr:nvSpPr>
      <xdr:spPr>
        <a:xfrm>
          <a:off x="38360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48785</xdr:rowOff>
    </xdr:from>
    <xdr:ext cx="405111" cy="259045"/>
    <xdr:sp macro="" textlink="">
      <xdr:nvSpPr>
        <xdr:cNvPr id="95" name="n_2aveValue有形固定資産減価償却率">
          <a:extLst>
            <a:ext uri="{FF2B5EF4-FFF2-40B4-BE49-F238E27FC236}">
              <a16:creationId xmlns:a16="http://schemas.microsoft.com/office/drawing/2014/main" id="{D43F7FF9-CCA9-4D8B-8D17-E0AB5645FAE5}"/>
            </a:ext>
          </a:extLst>
        </xdr:cNvPr>
        <xdr:cNvSpPr txBox="1"/>
      </xdr:nvSpPr>
      <xdr:spPr>
        <a:xfrm>
          <a:off x="3086744" y="56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96" name="n_3aveValue有形固定資産減価償却率">
          <a:extLst>
            <a:ext uri="{FF2B5EF4-FFF2-40B4-BE49-F238E27FC236}">
              <a16:creationId xmlns:a16="http://schemas.microsoft.com/office/drawing/2014/main" id="{B0D7A4CB-B8A9-435E-B41D-8140EAF52EA0}"/>
            </a:ext>
          </a:extLst>
        </xdr:cNvPr>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98061</xdr:rowOff>
    </xdr:from>
    <xdr:ext cx="405111" cy="259045"/>
    <xdr:sp macro="" textlink="">
      <xdr:nvSpPr>
        <xdr:cNvPr id="97" name="n_1mainValue有形固定資産減価償却率">
          <a:extLst>
            <a:ext uri="{FF2B5EF4-FFF2-40B4-BE49-F238E27FC236}">
              <a16:creationId xmlns:a16="http://schemas.microsoft.com/office/drawing/2014/main" id="{CF177DA5-E0F7-42CE-8C1B-E4DF7FE65A7A}"/>
            </a:ext>
          </a:extLst>
        </xdr:cNvPr>
        <xdr:cNvSpPr txBox="1"/>
      </xdr:nvSpPr>
      <xdr:spPr>
        <a:xfrm>
          <a:off x="3836044" y="6184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137812</xdr:rowOff>
    </xdr:from>
    <xdr:ext cx="405111" cy="259045"/>
    <xdr:sp macro="" textlink="">
      <xdr:nvSpPr>
        <xdr:cNvPr id="98" name="n_2mainValue有形固定資産減価償却率">
          <a:extLst>
            <a:ext uri="{FF2B5EF4-FFF2-40B4-BE49-F238E27FC236}">
              <a16:creationId xmlns:a16="http://schemas.microsoft.com/office/drawing/2014/main" id="{514EFE4C-67A9-4752-A8CC-6741378A8208}"/>
            </a:ext>
          </a:extLst>
        </xdr:cNvPr>
        <xdr:cNvSpPr txBox="1"/>
      </xdr:nvSpPr>
      <xdr:spPr>
        <a:xfrm>
          <a:off x="308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133494</xdr:rowOff>
    </xdr:from>
    <xdr:ext cx="405111" cy="259045"/>
    <xdr:sp macro="" textlink="">
      <xdr:nvSpPr>
        <xdr:cNvPr id="99" name="n_3mainValue有形固定資産減価償却率">
          <a:extLst>
            <a:ext uri="{FF2B5EF4-FFF2-40B4-BE49-F238E27FC236}">
              <a16:creationId xmlns:a16="http://schemas.microsoft.com/office/drawing/2014/main" id="{7F7ED075-CB80-4E90-9DCC-1C1CE11D1156}"/>
            </a:ext>
          </a:extLst>
        </xdr:cNvPr>
        <xdr:cNvSpPr txBox="1"/>
      </xdr:nvSpPr>
      <xdr:spPr>
        <a:xfrm>
          <a:off x="2324744" y="6048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C82F5005-23C2-44CE-A99F-BABC0BABE3D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8D8742C6-1E08-4889-AB96-16B5F5AED61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7E3038DB-0DBA-4089-9DE7-A84CD49B968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4D988766-7508-4BDA-BA2C-C7AFDF50B6A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FE478552-FC53-452D-A77F-2BF95DC02EB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6D113BCA-A05C-48EC-A4FA-79A18B358EF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7C4EDAF4-65D7-431D-ADC8-3D49E67F6A2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CA63F5AF-5559-499B-AC97-1B23969F625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A521F098-AEC6-4EB3-8E28-309E2FA77AD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10B14E75-2C3E-48AD-9BBA-F6D1E2545C7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E551DF91-7440-402D-B1A5-C8896B7F14F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8B5DAD96-4217-4C1A-B24E-007CF05C652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E6DC9FB0-332F-4694-9526-33F121F172D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類似団体と比べるとやや低い数値となっており、</a:t>
          </a:r>
          <a:r>
            <a:rPr kumimoji="1" lang="ja-JP" altLang="ja-JP" sz="1100">
              <a:solidFill>
                <a:schemeClr val="dk1"/>
              </a:solidFill>
              <a:effectLst/>
              <a:latin typeface="+mn-lt"/>
              <a:ea typeface="+mn-ea"/>
              <a:cs typeface="+mn-cs"/>
            </a:rPr>
            <a:t>利息を少なくするため長期間借入をしないように設定しているためである。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205AC580-0980-47EE-9CAF-DA5691BFF36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FA9D71A9-464D-4F43-AFB3-44E1F94BA7D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87BF600C-5045-4B85-8B52-8E7F0D3251A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6" name="テキスト ボックス 115">
          <a:extLst>
            <a:ext uri="{FF2B5EF4-FFF2-40B4-BE49-F238E27FC236}">
              <a16:creationId xmlns:a16="http://schemas.microsoft.com/office/drawing/2014/main" id="{A2D80623-D59A-4008-BBA3-138FF9D1D365}"/>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E9699D6B-C28F-41F9-8601-6F54993E3941}"/>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44FEE810-6535-4BA4-86A9-86CB7827622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41FCC1AF-2EA8-4A02-898D-D336AFF015AB}"/>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644BAE0C-B141-4CE8-896C-5FA6D7284EF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42355B9B-AEF4-4026-B3FB-4EB8B51D8AE4}"/>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435FB5FE-68C5-4103-9CB8-29A76D9F974A}"/>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B3166EB6-8827-422F-9FF7-3EB21BB14D9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7B52D5C4-FBAD-4FD6-A489-3A79AA72E31E}"/>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85A06B8F-9085-4552-84B4-E876D0A7C28D}"/>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6" name="テキスト ボックス 125">
          <a:extLst>
            <a:ext uri="{FF2B5EF4-FFF2-40B4-BE49-F238E27FC236}">
              <a16:creationId xmlns:a16="http://schemas.microsoft.com/office/drawing/2014/main" id="{A3815778-E666-409D-BFAD-05D0881C6842}"/>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A45B53E7-01C5-4E95-88A6-551D81C580C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a:extLst>
            <a:ext uri="{FF2B5EF4-FFF2-40B4-BE49-F238E27FC236}">
              <a16:creationId xmlns:a16="http://schemas.microsoft.com/office/drawing/2014/main" id="{A9B463A6-6FBC-471F-B9FD-E38AE12A3608}"/>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589E41EA-88F6-4EEE-9ED6-3E302389FC2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30" name="直線コネクタ 129">
          <a:extLst>
            <a:ext uri="{FF2B5EF4-FFF2-40B4-BE49-F238E27FC236}">
              <a16:creationId xmlns:a16="http://schemas.microsoft.com/office/drawing/2014/main" id="{528A1097-F7FD-4AD7-A1C7-F246A66ECC44}"/>
            </a:ext>
          </a:extLst>
        </xdr:cNvPr>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1" name="債務償還比率最小値テキスト">
          <a:extLst>
            <a:ext uri="{FF2B5EF4-FFF2-40B4-BE49-F238E27FC236}">
              <a16:creationId xmlns:a16="http://schemas.microsoft.com/office/drawing/2014/main" id="{B8EEC6F9-386D-4953-9C2B-1BBBFAE5FA25}"/>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2" name="直線コネクタ 131">
          <a:extLst>
            <a:ext uri="{FF2B5EF4-FFF2-40B4-BE49-F238E27FC236}">
              <a16:creationId xmlns:a16="http://schemas.microsoft.com/office/drawing/2014/main" id="{D3272E12-FEF9-4F2F-9D47-7C5DB2444A0D}"/>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33" name="債務償還比率最大値テキスト">
          <a:extLst>
            <a:ext uri="{FF2B5EF4-FFF2-40B4-BE49-F238E27FC236}">
              <a16:creationId xmlns:a16="http://schemas.microsoft.com/office/drawing/2014/main" id="{331356B0-902A-4D22-AE3F-C59655C07682}"/>
            </a:ext>
          </a:extLst>
        </xdr:cNvPr>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34" name="直線コネクタ 133">
          <a:extLst>
            <a:ext uri="{FF2B5EF4-FFF2-40B4-BE49-F238E27FC236}">
              <a16:creationId xmlns:a16="http://schemas.microsoft.com/office/drawing/2014/main" id="{C8DF5EC4-6A60-4E95-ABD6-E62313D8E92E}"/>
            </a:ext>
          </a:extLst>
        </xdr:cNvPr>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35" name="債務償還比率平均値テキスト">
          <a:extLst>
            <a:ext uri="{FF2B5EF4-FFF2-40B4-BE49-F238E27FC236}">
              <a16:creationId xmlns:a16="http://schemas.microsoft.com/office/drawing/2014/main" id="{5C8B8501-6C6D-42AC-9ACA-4C4969B2AB79}"/>
            </a:ext>
          </a:extLst>
        </xdr:cNvPr>
        <xdr:cNvSpPr txBox="1"/>
      </xdr:nvSpPr>
      <xdr:spPr>
        <a:xfrm>
          <a:off x="14846300" y="6087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6" name="フローチャート: 判断 135">
          <a:extLst>
            <a:ext uri="{FF2B5EF4-FFF2-40B4-BE49-F238E27FC236}">
              <a16:creationId xmlns:a16="http://schemas.microsoft.com/office/drawing/2014/main" id="{26C07DEF-9A12-43FF-B4A4-C79A7F60A961}"/>
            </a:ext>
          </a:extLst>
        </xdr:cNvPr>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7" name="フローチャート: 判断 136">
          <a:extLst>
            <a:ext uri="{FF2B5EF4-FFF2-40B4-BE49-F238E27FC236}">
              <a16:creationId xmlns:a16="http://schemas.microsoft.com/office/drawing/2014/main" id="{4AD65C8F-9DC3-4592-B7DF-4C5E63A4C3D5}"/>
            </a:ext>
          </a:extLst>
        </xdr:cNvPr>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4D5F4297-85F2-4388-8787-4412F51C40D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C9C6F102-9266-4539-A584-44AA04DCEFC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8B3447D-8968-4C27-9B9F-50165454A89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2FEBA6B2-76C6-414B-9E73-7E97E67EB72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2C4DA0E-29EC-4DD5-9CAB-9C465E33A57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34562</xdr:rowOff>
    </xdr:from>
    <xdr:to>
      <xdr:col>76</xdr:col>
      <xdr:colOff>73025</xdr:colOff>
      <xdr:row>29</xdr:row>
      <xdr:rowOff>136162</xdr:rowOff>
    </xdr:to>
    <xdr:sp macro="" textlink="">
      <xdr:nvSpPr>
        <xdr:cNvPr id="143" name="楕円 142">
          <a:extLst>
            <a:ext uri="{FF2B5EF4-FFF2-40B4-BE49-F238E27FC236}">
              <a16:creationId xmlns:a16="http://schemas.microsoft.com/office/drawing/2014/main" id="{CC73F8BB-6D27-4A9B-85E1-07991331E582}"/>
            </a:ext>
          </a:extLst>
        </xdr:cNvPr>
        <xdr:cNvSpPr/>
      </xdr:nvSpPr>
      <xdr:spPr>
        <a:xfrm>
          <a:off x="14744700" y="5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57439</xdr:rowOff>
    </xdr:from>
    <xdr:ext cx="469744" cy="259045"/>
    <xdr:sp macro="" textlink="">
      <xdr:nvSpPr>
        <xdr:cNvPr id="144" name="債務償還比率該当値テキスト">
          <a:extLst>
            <a:ext uri="{FF2B5EF4-FFF2-40B4-BE49-F238E27FC236}">
              <a16:creationId xmlns:a16="http://schemas.microsoft.com/office/drawing/2014/main" id="{298A225A-D6FC-45F2-84F9-6140EA65316F}"/>
            </a:ext>
          </a:extLst>
        </xdr:cNvPr>
        <xdr:cNvSpPr txBox="1"/>
      </xdr:nvSpPr>
      <xdr:spPr>
        <a:xfrm>
          <a:off x="14846300" y="56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140662</xdr:rowOff>
    </xdr:from>
    <xdr:to>
      <xdr:col>72</xdr:col>
      <xdr:colOff>123825</xdr:colOff>
      <xdr:row>30</xdr:row>
      <xdr:rowOff>70812</xdr:rowOff>
    </xdr:to>
    <xdr:sp macro="" textlink="">
      <xdr:nvSpPr>
        <xdr:cNvPr id="145" name="楕円 144">
          <a:extLst>
            <a:ext uri="{FF2B5EF4-FFF2-40B4-BE49-F238E27FC236}">
              <a16:creationId xmlns:a16="http://schemas.microsoft.com/office/drawing/2014/main" id="{15E985DC-2B07-4C2E-8016-518CC25489FE}"/>
            </a:ext>
          </a:extLst>
        </xdr:cNvPr>
        <xdr:cNvSpPr/>
      </xdr:nvSpPr>
      <xdr:spPr>
        <a:xfrm>
          <a:off x="14033500" y="588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85362</xdr:rowOff>
    </xdr:from>
    <xdr:to>
      <xdr:col>76</xdr:col>
      <xdr:colOff>22225</xdr:colOff>
      <xdr:row>30</xdr:row>
      <xdr:rowOff>20012</xdr:rowOff>
    </xdr:to>
    <xdr:cxnSp macro="">
      <xdr:nvCxnSpPr>
        <xdr:cNvPr id="146" name="直線コネクタ 145">
          <a:extLst>
            <a:ext uri="{FF2B5EF4-FFF2-40B4-BE49-F238E27FC236}">
              <a16:creationId xmlns:a16="http://schemas.microsoft.com/office/drawing/2014/main" id="{928BB77E-B775-4A18-A384-DBDB8618EC45}"/>
            </a:ext>
          </a:extLst>
        </xdr:cNvPr>
        <xdr:cNvCxnSpPr/>
      </xdr:nvCxnSpPr>
      <xdr:spPr>
        <a:xfrm flipV="1">
          <a:off x="14084300" y="5828937"/>
          <a:ext cx="711200" cy="10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147" name="n_1aveValue債務償還比率">
          <a:extLst>
            <a:ext uri="{FF2B5EF4-FFF2-40B4-BE49-F238E27FC236}">
              <a16:creationId xmlns:a16="http://schemas.microsoft.com/office/drawing/2014/main" id="{52DEBF3F-E7D5-484D-BFD9-F0920AEDBA00}"/>
            </a:ext>
          </a:extLst>
        </xdr:cNvPr>
        <xdr:cNvSpPr txBox="1"/>
      </xdr:nvSpPr>
      <xdr:spPr>
        <a:xfrm>
          <a:off x="13836727" y="62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87339</xdr:rowOff>
    </xdr:from>
    <xdr:ext cx="469744" cy="259045"/>
    <xdr:sp macro="" textlink="">
      <xdr:nvSpPr>
        <xdr:cNvPr id="148" name="n_1mainValue債務償還比率">
          <a:extLst>
            <a:ext uri="{FF2B5EF4-FFF2-40B4-BE49-F238E27FC236}">
              <a16:creationId xmlns:a16="http://schemas.microsoft.com/office/drawing/2014/main" id="{C1FC18E1-0690-4904-9237-BC08D2F1B12D}"/>
            </a:ext>
          </a:extLst>
        </xdr:cNvPr>
        <xdr:cNvSpPr txBox="1"/>
      </xdr:nvSpPr>
      <xdr:spPr>
        <a:xfrm>
          <a:off x="13836727" y="565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4D22BA75-17E5-4A84-A737-BC1E3F2163C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BF69B4E4-81E1-4B5E-96A9-4C60707F1F0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2D257AA7-E415-4747-BE34-6DBC6F4B875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79E99226-87C8-4466-AF2A-8967983806F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D3236BDC-09D0-416B-9B79-AD5A0F18D95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5043CC8D-8936-4E79-8905-E5DAF07CC71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2CBE93C-EF39-4D67-A138-4527FAF7818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D9D2B4C-B51E-4417-B062-BE42EDDC4A0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E18CC59-48B0-406C-B1C2-CFCCC3F557C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55CF4EE-1C9B-46B8-9EB9-B5BC31434F5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北海道大空町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E056BBF-A8F2-4460-AF9C-043A871ABF1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3DDF328-999A-492C-973C-7C46DB19786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C1A7E6B-FDF6-4E65-8BD2-FD98A71DADF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C9B8E89-4960-4F2F-9DDE-63491C50E71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2340233-F099-44EE-8C83-7998CDACAE4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E29F955-8B89-4FE6-A8E8-A21D7940AC9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7,235
7,226
343.66
8,339,467
8,214,983
122,363
4,833,440
15,154,493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1167178-4313-422C-AA7A-977AB775F40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9AD1412-7283-40E8-ADEC-1C415B37B85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903AF7D-CFB7-4E29-8AC7-41881AD0E6D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FAA6EC9-50E9-4B9C-8D76-FA9730B95A7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E62A807-F40E-4AFF-8443-6B92655B35A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790ED54-25C8-4318-A9A0-D3F1A4309FD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7F4CAAE-DDEA-4136-9D66-C104DBD9966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E9A7736-F352-47A6-B22C-D7BCCBE4E4C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20562A1-AEC9-43A2-AB45-CE7CE19746D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8E88D76-C375-4138-889E-33F6D3A56A2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3639960-6A20-45D6-B5FE-324380B0F18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625EA83-F734-4A8A-B18D-83FA640754B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FB22FC8-39D1-48F3-8036-C937CAA18E9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EE9008B-ED95-4BB3-A7EF-7EE6A620D0E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1E1A01E-D40E-4BBF-8B81-CF512FAE5F1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EBF32D2-54DD-4586-A077-A435384F061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458FCCF-9C04-479B-806E-7A071F1DD97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927763F-CB1A-4FBA-BE76-5339AFC0CFC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FCA48CB-20D9-4D86-BE2E-F27C4B3BE4B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F1DCF3D-E07B-4CF4-A796-BE4339E620B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6C1D0E7-861A-4BD4-9DB4-09869C51224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C2242AA-99E8-4026-9F87-8B9073883BC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28D540A-0977-476F-9F45-C41F12E6763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640DE2C-1BFF-44C5-AB39-CC1F7768E4A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E1B08FF-3BEA-4796-B891-C8592A43D0C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0FC19F5-AAF4-45E6-A4DE-10B159290B7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A48E263-1554-473A-9F62-EAE14A05700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6DEFFCC-5AF1-47CC-832A-D0C96B29420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3FCABF4-8611-40A5-86B1-97F4CA624B4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585B8E1-7AD9-43B5-AFAD-2C511525C41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6CF1FBDB-8DAF-4935-9844-75E4EDF13442}"/>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6307D265-79D5-4E87-88B6-3983359C4E5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1D18E973-913F-4B80-8069-4880394B9C77}"/>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9AC22F33-E43F-4D39-BFCF-9446DA581C4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3A770BC-6655-4F29-B0AC-F32D18BC404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EB53CD70-CAC0-49E4-8CE5-814FB61827D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2C56577B-C517-437D-9311-C530E2CD503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61D2E06E-64DD-433E-9BD0-12B33AB8E7F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EF793029-0EEE-4818-BC89-5CFF17DA08A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82EE5E22-0066-48EB-91A5-B0962247D90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82AC775B-2734-462A-8E57-3C6FE7FCE819}"/>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644E1D2A-66C0-49D5-88FD-9780FBE67CE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CE4D6EBB-1DA2-41C5-B93F-C254A9918E8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D264DB2-8F87-4EF7-A45F-C9A4C5AC3C1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a:extLst>
            <a:ext uri="{FF2B5EF4-FFF2-40B4-BE49-F238E27FC236}">
              <a16:creationId xmlns:a16="http://schemas.microsoft.com/office/drawing/2014/main" id="{A4E2C61D-EF76-4C53-B618-B5E041D036EC}"/>
            </a:ext>
          </a:extLst>
        </xdr:cNvPr>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a:extLst>
            <a:ext uri="{FF2B5EF4-FFF2-40B4-BE49-F238E27FC236}">
              <a16:creationId xmlns:a16="http://schemas.microsoft.com/office/drawing/2014/main" id="{3A629588-79B7-4FDE-B213-D710BE0F95A7}"/>
            </a:ext>
          </a:extLst>
        </xdr:cNvPr>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a:extLst>
            <a:ext uri="{FF2B5EF4-FFF2-40B4-BE49-F238E27FC236}">
              <a16:creationId xmlns:a16="http://schemas.microsoft.com/office/drawing/2014/main" id="{75D3507C-F9D0-444B-B29D-9B5F6A3F2EE5}"/>
            </a:ext>
          </a:extLst>
        </xdr:cNvPr>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a:extLst>
            <a:ext uri="{FF2B5EF4-FFF2-40B4-BE49-F238E27FC236}">
              <a16:creationId xmlns:a16="http://schemas.microsoft.com/office/drawing/2014/main" id="{95F7BF47-18D6-47BB-93CA-3451DACB2B07}"/>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a:extLst>
            <a:ext uri="{FF2B5EF4-FFF2-40B4-BE49-F238E27FC236}">
              <a16:creationId xmlns:a16="http://schemas.microsoft.com/office/drawing/2014/main" id="{78A0EBD7-6EBD-44B4-8B07-F1A1CDB807EE}"/>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107332</xdr:rowOff>
    </xdr:from>
    <xdr:ext cx="405111" cy="259045"/>
    <xdr:sp macro="" textlink="">
      <xdr:nvSpPr>
        <xdr:cNvPr id="61" name="【道路】&#10;有形固定資産減価償却率平均値テキスト">
          <a:extLst>
            <a:ext uri="{FF2B5EF4-FFF2-40B4-BE49-F238E27FC236}">
              <a16:creationId xmlns:a16="http://schemas.microsoft.com/office/drawing/2014/main" id="{8CD2F3C7-A36E-418F-B83D-16ECBF22ED82}"/>
            </a:ext>
          </a:extLst>
        </xdr:cNvPr>
        <xdr:cNvSpPr txBox="1"/>
      </xdr:nvSpPr>
      <xdr:spPr>
        <a:xfrm>
          <a:off x="4673600" y="627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a:extLst>
            <a:ext uri="{FF2B5EF4-FFF2-40B4-BE49-F238E27FC236}">
              <a16:creationId xmlns:a16="http://schemas.microsoft.com/office/drawing/2014/main" id="{8274AA6A-D338-455E-B070-C07CFA26949B}"/>
            </a:ext>
          </a:extLst>
        </xdr:cNvPr>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a:extLst>
            <a:ext uri="{FF2B5EF4-FFF2-40B4-BE49-F238E27FC236}">
              <a16:creationId xmlns:a16="http://schemas.microsoft.com/office/drawing/2014/main" id="{EE9A4375-AF08-483C-95F9-D273E15812E9}"/>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a:extLst>
            <a:ext uri="{FF2B5EF4-FFF2-40B4-BE49-F238E27FC236}">
              <a16:creationId xmlns:a16="http://schemas.microsoft.com/office/drawing/2014/main" id="{C408D0B8-840F-43E8-8277-DEE1A368B822}"/>
            </a:ext>
          </a:extLst>
        </xdr:cNvPr>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a:extLst>
            <a:ext uri="{FF2B5EF4-FFF2-40B4-BE49-F238E27FC236}">
              <a16:creationId xmlns:a16="http://schemas.microsoft.com/office/drawing/2014/main" id="{96E5E056-F2E6-433F-B8C6-3000AA77F601}"/>
            </a:ext>
          </a:extLst>
        </xdr:cNvPr>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CAFED1D-CDBA-4ED5-ADDB-BC54A53AF40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F1905D1-5C83-4163-91B1-87EB90502EB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AC076DA-BCC4-4DF4-9BDD-BF6CADD7FCB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1123D93-1E06-41EE-B00E-B93E053951D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D36D789-5AFB-47C3-B09A-5A6D56B98F7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156845</xdr:rowOff>
    </xdr:from>
    <xdr:to>
      <xdr:col>24</xdr:col>
      <xdr:colOff>114300</xdr:colOff>
      <xdr:row>38</xdr:row>
      <xdr:rowOff>86995</xdr:rowOff>
    </xdr:to>
    <xdr:sp macro="" textlink="">
      <xdr:nvSpPr>
        <xdr:cNvPr id="71" name="楕円 70">
          <a:extLst>
            <a:ext uri="{FF2B5EF4-FFF2-40B4-BE49-F238E27FC236}">
              <a16:creationId xmlns:a16="http://schemas.microsoft.com/office/drawing/2014/main" id="{8D9B2CE9-9D2A-4CD3-BF4D-F69B2A9D4095}"/>
            </a:ext>
          </a:extLst>
        </xdr:cNvPr>
        <xdr:cNvSpPr/>
      </xdr:nvSpPr>
      <xdr:spPr>
        <a:xfrm>
          <a:off x="45847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135272</xdr:rowOff>
    </xdr:from>
    <xdr:ext cx="405111" cy="259045"/>
    <xdr:sp macro="" textlink="">
      <xdr:nvSpPr>
        <xdr:cNvPr id="72" name="【道路】&#10;有形固定資産減価償却率該当値テキスト">
          <a:extLst>
            <a:ext uri="{FF2B5EF4-FFF2-40B4-BE49-F238E27FC236}">
              <a16:creationId xmlns:a16="http://schemas.microsoft.com/office/drawing/2014/main" id="{082D6C44-432B-4BC7-B22B-EA3C006B1360}"/>
            </a:ext>
          </a:extLst>
        </xdr:cNvPr>
        <xdr:cNvSpPr txBox="1"/>
      </xdr:nvSpPr>
      <xdr:spPr>
        <a:xfrm>
          <a:off x="4673600"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33020</xdr:rowOff>
    </xdr:from>
    <xdr:to>
      <xdr:col>20</xdr:col>
      <xdr:colOff>38100</xdr:colOff>
      <xdr:row>38</xdr:row>
      <xdr:rowOff>134620</xdr:rowOff>
    </xdr:to>
    <xdr:sp macro="" textlink="">
      <xdr:nvSpPr>
        <xdr:cNvPr id="73" name="楕円 72">
          <a:extLst>
            <a:ext uri="{FF2B5EF4-FFF2-40B4-BE49-F238E27FC236}">
              <a16:creationId xmlns:a16="http://schemas.microsoft.com/office/drawing/2014/main" id="{3057A2AA-7395-44C9-98A9-0669930CDDF5}"/>
            </a:ext>
          </a:extLst>
        </xdr:cNvPr>
        <xdr:cNvSpPr/>
      </xdr:nvSpPr>
      <xdr:spPr>
        <a:xfrm>
          <a:off x="3746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36195</xdr:rowOff>
    </xdr:from>
    <xdr:to>
      <xdr:col>24</xdr:col>
      <xdr:colOff>63500</xdr:colOff>
      <xdr:row>38</xdr:row>
      <xdr:rowOff>83820</xdr:rowOff>
    </xdr:to>
    <xdr:cxnSp macro="">
      <xdr:nvCxnSpPr>
        <xdr:cNvPr id="74" name="直線コネクタ 73">
          <a:extLst>
            <a:ext uri="{FF2B5EF4-FFF2-40B4-BE49-F238E27FC236}">
              <a16:creationId xmlns:a16="http://schemas.microsoft.com/office/drawing/2014/main" id="{80B1A062-1F0E-420D-B0FF-8A3FBB7C6380}"/>
            </a:ext>
          </a:extLst>
        </xdr:cNvPr>
        <xdr:cNvCxnSpPr/>
      </xdr:nvCxnSpPr>
      <xdr:spPr>
        <a:xfrm flipV="1">
          <a:off x="3797300" y="65512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53975</xdr:rowOff>
    </xdr:from>
    <xdr:to>
      <xdr:col>15</xdr:col>
      <xdr:colOff>101600</xdr:colOff>
      <xdr:row>38</xdr:row>
      <xdr:rowOff>155575</xdr:rowOff>
    </xdr:to>
    <xdr:sp macro="" textlink="">
      <xdr:nvSpPr>
        <xdr:cNvPr id="75" name="楕円 74">
          <a:extLst>
            <a:ext uri="{FF2B5EF4-FFF2-40B4-BE49-F238E27FC236}">
              <a16:creationId xmlns:a16="http://schemas.microsoft.com/office/drawing/2014/main" id="{EDAE9C8F-478E-4114-BA72-ABD46A624E28}"/>
            </a:ext>
          </a:extLst>
        </xdr:cNvPr>
        <xdr:cNvSpPr/>
      </xdr:nvSpPr>
      <xdr:spPr>
        <a:xfrm>
          <a:off x="2857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83820</xdr:rowOff>
    </xdr:from>
    <xdr:to>
      <xdr:col>19</xdr:col>
      <xdr:colOff>177800</xdr:colOff>
      <xdr:row>38</xdr:row>
      <xdr:rowOff>104775</xdr:rowOff>
    </xdr:to>
    <xdr:cxnSp macro="">
      <xdr:nvCxnSpPr>
        <xdr:cNvPr id="76" name="直線コネクタ 75">
          <a:extLst>
            <a:ext uri="{FF2B5EF4-FFF2-40B4-BE49-F238E27FC236}">
              <a16:creationId xmlns:a16="http://schemas.microsoft.com/office/drawing/2014/main" id="{6F394FE9-4FD4-4A38-A6EA-BBFD2011363D}"/>
            </a:ext>
          </a:extLst>
        </xdr:cNvPr>
        <xdr:cNvCxnSpPr/>
      </xdr:nvCxnSpPr>
      <xdr:spPr>
        <a:xfrm flipV="1">
          <a:off x="2908300" y="65989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12065</xdr:rowOff>
    </xdr:from>
    <xdr:to>
      <xdr:col>10</xdr:col>
      <xdr:colOff>165100</xdr:colOff>
      <xdr:row>38</xdr:row>
      <xdr:rowOff>113665</xdr:rowOff>
    </xdr:to>
    <xdr:sp macro="" textlink="">
      <xdr:nvSpPr>
        <xdr:cNvPr id="77" name="楕円 76">
          <a:extLst>
            <a:ext uri="{FF2B5EF4-FFF2-40B4-BE49-F238E27FC236}">
              <a16:creationId xmlns:a16="http://schemas.microsoft.com/office/drawing/2014/main" id="{A83708AA-2C6D-4838-91D7-4023D9342D35}"/>
            </a:ext>
          </a:extLst>
        </xdr:cNvPr>
        <xdr:cNvSpPr/>
      </xdr:nvSpPr>
      <xdr:spPr>
        <a:xfrm>
          <a:off x="1968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62865</xdr:rowOff>
    </xdr:from>
    <xdr:to>
      <xdr:col>15</xdr:col>
      <xdr:colOff>50800</xdr:colOff>
      <xdr:row>38</xdr:row>
      <xdr:rowOff>104775</xdr:rowOff>
    </xdr:to>
    <xdr:cxnSp macro="">
      <xdr:nvCxnSpPr>
        <xdr:cNvPr id="78" name="直線コネクタ 77">
          <a:extLst>
            <a:ext uri="{FF2B5EF4-FFF2-40B4-BE49-F238E27FC236}">
              <a16:creationId xmlns:a16="http://schemas.microsoft.com/office/drawing/2014/main" id="{971CE83F-F766-4CD2-8573-F3BF3F08DFFD}"/>
            </a:ext>
          </a:extLst>
        </xdr:cNvPr>
        <xdr:cNvCxnSpPr/>
      </xdr:nvCxnSpPr>
      <xdr:spPr>
        <a:xfrm>
          <a:off x="2019300" y="65779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79" name="n_1aveValue【道路】&#10;有形固定資産減価償却率">
          <a:extLst>
            <a:ext uri="{FF2B5EF4-FFF2-40B4-BE49-F238E27FC236}">
              <a16:creationId xmlns:a16="http://schemas.microsoft.com/office/drawing/2014/main" id="{1513568A-DB2E-4D0A-9B9F-2B54E2B33AF5}"/>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80" name="n_2aveValue【道路】&#10;有形固定資産減価償却率">
          <a:extLst>
            <a:ext uri="{FF2B5EF4-FFF2-40B4-BE49-F238E27FC236}">
              <a16:creationId xmlns:a16="http://schemas.microsoft.com/office/drawing/2014/main" id="{15B8F1BD-D455-4290-84D0-C84B99D1A685}"/>
            </a:ext>
          </a:extLst>
        </xdr:cNvPr>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81" name="n_3aveValue【道路】&#10;有形固定資産減価償却率">
          <a:extLst>
            <a:ext uri="{FF2B5EF4-FFF2-40B4-BE49-F238E27FC236}">
              <a16:creationId xmlns:a16="http://schemas.microsoft.com/office/drawing/2014/main" id="{78C1B006-19B3-4AF7-A7F7-5AE80313F6D7}"/>
            </a:ext>
          </a:extLst>
        </xdr:cNvPr>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125747</xdr:rowOff>
    </xdr:from>
    <xdr:ext cx="405111" cy="259045"/>
    <xdr:sp macro="" textlink="">
      <xdr:nvSpPr>
        <xdr:cNvPr id="82" name="n_1mainValue【道路】&#10;有形固定資産減価償却率">
          <a:extLst>
            <a:ext uri="{FF2B5EF4-FFF2-40B4-BE49-F238E27FC236}">
              <a16:creationId xmlns:a16="http://schemas.microsoft.com/office/drawing/2014/main" id="{9DAE2DE6-0C84-43A6-B663-394A61B58C1D}"/>
            </a:ext>
          </a:extLst>
        </xdr:cNvPr>
        <xdr:cNvSpPr txBox="1"/>
      </xdr:nvSpPr>
      <xdr:spPr>
        <a:xfrm>
          <a:off x="35820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146702</xdr:rowOff>
    </xdr:from>
    <xdr:ext cx="405111" cy="259045"/>
    <xdr:sp macro="" textlink="">
      <xdr:nvSpPr>
        <xdr:cNvPr id="83" name="n_2mainValue【道路】&#10;有形固定資産減価償却率">
          <a:extLst>
            <a:ext uri="{FF2B5EF4-FFF2-40B4-BE49-F238E27FC236}">
              <a16:creationId xmlns:a16="http://schemas.microsoft.com/office/drawing/2014/main" id="{E5E4ADD9-1E9A-4CFF-B367-125654EF921A}"/>
            </a:ext>
          </a:extLst>
        </xdr:cNvPr>
        <xdr:cNvSpPr txBox="1"/>
      </xdr:nvSpPr>
      <xdr:spPr>
        <a:xfrm>
          <a:off x="2705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104792</xdr:rowOff>
    </xdr:from>
    <xdr:ext cx="405111" cy="259045"/>
    <xdr:sp macro="" textlink="">
      <xdr:nvSpPr>
        <xdr:cNvPr id="84" name="n_3mainValue【道路】&#10;有形固定資産減価償却率">
          <a:extLst>
            <a:ext uri="{FF2B5EF4-FFF2-40B4-BE49-F238E27FC236}">
              <a16:creationId xmlns:a16="http://schemas.microsoft.com/office/drawing/2014/main" id="{248A8987-1E5F-4498-A0E6-055FB24F474B}"/>
            </a:ext>
          </a:extLst>
        </xdr:cNvPr>
        <xdr:cNvSpPr txBox="1"/>
      </xdr:nvSpPr>
      <xdr:spPr>
        <a:xfrm>
          <a:off x="1816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728BC2D1-1BEE-4EA8-A43E-3ED66CCC866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3024A1AE-9B52-4527-8248-48905D77FA8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99B8C576-13A8-4447-A614-3FF308F7612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5D25EDE-44BB-4C27-8809-9C8B3846901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FE041D5D-DE43-42E9-B314-3D087BC757B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986010D5-B1DA-485A-AFB8-4E99143DA81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6E8A1233-1CD5-4E8C-9F65-A4ACCDBCFC0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A1DAD23A-54DC-4288-B92F-B6E788FC84B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9613A13D-0A0B-4232-859B-01ED15ACBE7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A4253BEF-BA8E-4B60-8B95-3F9F0ABA41F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413D4129-F7CE-439D-833C-111417224C3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CEF236A5-CEA9-4A7B-8806-262A0470D2F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7517FD60-9FD0-463C-ACCC-CBE60D97CE3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a:extLst>
            <a:ext uri="{FF2B5EF4-FFF2-40B4-BE49-F238E27FC236}">
              <a16:creationId xmlns:a16="http://schemas.microsoft.com/office/drawing/2014/main" id="{165A832A-6350-4F05-836F-E1AC75BE4A36}"/>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5599114F-8A16-4D13-8244-598DFC352A4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a:extLst>
            <a:ext uri="{FF2B5EF4-FFF2-40B4-BE49-F238E27FC236}">
              <a16:creationId xmlns:a16="http://schemas.microsoft.com/office/drawing/2014/main" id="{0B0EB551-D420-48DE-AA0A-834B402BD91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BE3C8B20-8E2F-4037-ACA0-1DC6F8F7D9C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a:extLst>
            <a:ext uri="{FF2B5EF4-FFF2-40B4-BE49-F238E27FC236}">
              <a16:creationId xmlns:a16="http://schemas.microsoft.com/office/drawing/2014/main" id="{CFBFB87F-3578-41A1-BE63-D12A61AC4D9E}"/>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BE39EEEC-E1A4-4060-A6C1-165A5543A7D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6BC84D8E-7849-46A8-9BF9-3043FEE50ABF}"/>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A001D946-41D0-4909-8602-3D700CE276A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5F221924-4021-49A8-AB28-B31C9F2BDBA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A270CF0F-BF64-42CB-B60D-F3EE70C3CB5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a:extLst>
            <a:ext uri="{FF2B5EF4-FFF2-40B4-BE49-F238E27FC236}">
              <a16:creationId xmlns:a16="http://schemas.microsoft.com/office/drawing/2014/main" id="{36F2F88A-9FD4-4204-99E6-C30CCED02801}"/>
            </a:ext>
          </a:extLst>
        </xdr:cNvPr>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a:extLst>
            <a:ext uri="{FF2B5EF4-FFF2-40B4-BE49-F238E27FC236}">
              <a16:creationId xmlns:a16="http://schemas.microsoft.com/office/drawing/2014/main" id="{27039755-D26B-4D1F-9EE9-1682AC3D0CC9}"/>
            </a:ext>
          </a:extLst>
        </xdr:cNvPr>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a:extLst>
            <a:ext uri="{FF2B5EF4-FFF2-40B4-BE49-F238E27FC236}">
              <a16:creationId xmlns:a16="http://schemas.microsoft.com/office/drawing/2014/main" id="{73B7DAE4-8076-4489-B65C-AC1E698FEA47}"/>
            </a:ext>
          </a:extLst>
        </xdr:cNvPr>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a:extLst>
            <a:ext uri="{FF2B5EF4-FFF2-40B4-BE49-F238E27FC236}">
              <a16:creationId xmlns:a16="http://schemas.microsoft.com/office/drawing/2014/main" id="{4C839FEE-B2EB-4BA2-B95B-8D1CCA6694AA}"/>
            </a:ext>
          </a:extLst>
        </xdr:cNvPr>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a:extLst>
            <a:ext uri="{FF2B5EF4-FFF2-40B4-BE49-F238E27FC236}">
              <a16:creationId xmlns:a16="http://schemas.microsoft.com/office/drawing/2014/main" id="{55984204-9476-427F-B034-CFD5AE523183}"/>
            </a:ext>
          </a:extLst>
        </xdr:cNvPr>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85902</xdr:rowOff>
    </xdr:from>
    <xdr:ext cx="534377" cy="259045"/>
    <xdr:sp macro="" textlink="">
      <xdr:nvSpPr>
        <xdr:cNvPr id="113" name="【道路】&#10;一人当たり延長平均値テキスト">
          <a:extLst>
            <a:ext uri="{FF2B5EF4-FFF2-40B4-BE49-F238E27FC236}">
              <a16:creationId xmlns:a16="http://schemas.microsoft.com/office/drawing/2014/main" id="{5BDA19E0-A0AC-4FB6-999D-1E23223E8D07}"/>
            </a:ext>
          </a:extLst>
        </xdr:cNvPr>
        <xdr:cNvSpPr txBox="1"/>
      </xdr:nvSpPr>
      <xdr:spPr>
        <a:xfrm>
          <a:off x="10515600" y="6943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a:extLst>
            <a:ext uri="{FF2B5EF4-FFF2-40B4-BE49-F238E27FC236}">
              <a16:creationId xmlns:a16="http://schemas.microsoft.com/office/drawing/2014/main" id="{0F65F11D-BB15-4832-85F5-C54F486C7272}"/>
            </a:ext>
          </a:extLst>
        </xdr:cNvPr>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a:extLst>
            <a:ext uri="{FF2B5EF4-FFF2-40B4-BE49-F238E27FC236}">
              <a16:creationId xmlns:a16="http://schemas.microsoft.com/office/drawing/2014/main" id="{7ACA52D2-42F1-4E4B-85DD-D03C5D1824CF}"/>
            </a:ext>
          </a:extLst>
        </xdr:cNvPr>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a:extLst>
            <a:ext uri="{FF2B5EF4-FFF2-40B4-BE49-F238E27FC236}">
              <a16:creationId xmlns:a16="http://schemas.microsoft.com/office/drawing/2014/main" id="{779F4DA9-8E19-4DAF-AAD6-936EF16148E8}"/>
            </a:ext>
          </a:extLst>
        </xdr:cNvPr>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a:extLst>
            <a:ext uri="{FF2B5EF4-FFF2-40B4-BE49-F238E27FC236}">
              <a16:creationId xmlns:a16="http://schemas.microsoft.com/office/drawing/2014/main" id="{41CA0594-B88F-4E57-836A-699702629871}"/>
            </a:ext>
          </a:extLst>
        </xdr:cNvPr>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BEA9C7FA-0A29-4E51-B92C-D870FA0A46A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D1177693-6758-47D2-952A-BEBEE886E75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FEBD530-F66B-4885-B580-61F1BC5C927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A7E98172-3237-4CFB-A4D5-CD22358BC67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FF8F8C1-50BB-4A68-BD08-76FF4AD341E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753</xdr:rowOff>
    </xdr:from>
    <xdr:to>
      <xdr:col>55</xdr:col>
      <xdr:colOff>50800</xdr:colOff>
      <xdr:row>40</xdr:row>
      <xdr:rowOff>102353</xdr:rowOff>
    </xdr:to>
    <xdr:sp macro="" textlink="">
      <xdr:nvSpPr>
        <xdr:cNvPr id="123" name="楕円 122">
          <a:extLst>
            <a:ext uri="{FF2B5EF4-FFF2-40B4-BE49-F238E27FC236}">
              <a16:creationId xmlns:a16="http://schemas.microsoft.com/office/drawing/2014/main" id="{5092649E-41F9-4452-BE0C-0A94460D7A21}"/>
            </a:ext>
          </a:extLst>
        </xdr:cNvPr>
        <xdr:cNvSpPr/>
      </xdr:nvSpPr>
      <xdr:spPr>
        <a:xfrm>
          <a:off x="10426700" y="685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23630</xdr:rowOff>
    </xdr:from>
    <xdr:ext cx="534377" cy="259045"/>
    <xdr:sp macro="" textlink="">
      <xdr:nvSpPr>
        <xdr:cNvPr id="124" name="【道路】&#10;一人当たり延長該当値テキスト">
          <a:extLst>
            <a:ext uri="{FF2B5EF4-FFF2-40B4-BE49-F238E27FC236}">
              <a16:creationId xmlns:a16="http://schemas.microsoft.com/office/drawing/2014/main" id="{87441861-F1E3-48F7-BCD3-0BE5C785F399}"/>
            </a:ext>
          </a:extLst>
        </xdr:cNvPr>
        <xdr:cNvSpPr txBox="1"/>
      </xdr:nvSpPr>
      <xdr:spPr>
        <a:xfrm>
          <a:off x="10515600" y="671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160617</xdr:rowOff>
    </xdr:from>
    <xdr:to>
      <xdr:col>50</xdr:col>
      <xdr:colOff>165100</xdr:colOff>
      <xdr:row>40</xdr:row>
      <xdr:rowOff>90767</xdr:rowOff>
    </xdr:to>
    <xdr:sp macro="" textlink="">
      <xdr:nvSpPr>
        <xdr:cNvPr id="125" name="楕円 124">
          <a:extLst>
            <a:ext uri="{FF2B5EF4-FFF2-40B4-BE49-F238E27FC236}">
              <a16:creationId xmlns:a16="http://schemas.microsoft.com/office/drawing/2014/main" id="{3E8C32DE-0085-4DA4-920F-C6F72F63FA64}"/>
            </a:ext>
          </a:extLst>
        </xdr:cNvPr>
        <xdr:cNvSpPr/>
      </xdr:nvSpPr>
      <xdr:spPr>
        <a:xfrm>
          <a:off x="9588500" y="684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39967</xdr:rowOff>
    </xdr:from>
    <xdr:to>
      <xdr:col>55</xdr:col>
      <xdr:colOff>0</xdr:colOff>
      <xdr:row>40</xdr:row>
      <xdr:rowOff>51553</xdr:rowOff>
    </xdr:to>
    <xdr:cxnSp macro="">
      <xdr:nvCxnSpPr>
        <xdr:cNvPr id="126" name="直線コネクタ 125">
          <a:extLst>
            <a:ext uri="{FF2B5EF4-FFF2-40B4-BE49-F238E27FC236}">
              <a16:creationId xmlns:a16="http://schemas.microsoft.com/office/drawing/2014/main" id="{74C23A81-1EDD-49C3-B2A9-925F5DEEE5CC}"/>
            </a:ext>
          </a:extLst>
        </xdr:cNvPr>
        <xdr:cNvCxnSpPr/>
      </xdr:nvCxnSpPr>
      <xdr:spPr>
        <a:xfrm>
          <a:off x="9639300" y="6897967"/>
          <a:ext cx="838200" cy="1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166324</xdr:rowOff>
    </xdr:from>
    <xdr:to>
      <xdr:col>46</xdr:col>
      <xdr:colOff>38100</xdr:colOff>
      <xdr:row>40</xdr:row>
      <xdr:rowOff>96474</xdr:rowOff>
    </xdr:to>
    <xdr:sp macro="" textlink="">
      <xdr:nvSpPr>
        <xdr:cNvPr id="127" name="楕円 126">
          <a:extLst>
            <a:ext uri="{FF2B5EF4-FFF2-40B4-BE49-F238E27FC236}">
              <a16:creationId xmlns:a16="http://schemas.microsoft.com/office/drawing/2014/main" id="{9B75681C-43D2-4084-9FBB-9D27F2E3318D}"/>
            </a:ext>
          </a:extLst>
        </xdr:cNvPr>
        <xdr:cNvSpPr/>
      </xdr:nvSpPr>
      <xdr:spPr>
        <a:xfrm>
          <a:off x="8699500" y="68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39967</xdr:rowOff>
    </xdr:from>
    <xdr:to>
      <xdr:col>50</xdr:col>
      <xdr:colOff>114300</xdr:colOff>
      <xdr:row>40</xdr:row>
      <xdr:rowOff>45674</xdr:rowOff>
    </xdr:to>
    <xdr:cxnSp macro="">
      <xdr:nvCxnSpPr>
        <xdr:cNvPr id="128" name="直線コネクタ 127">
          <a:extLst>
            <a:ext uri="{FF2B5EF4-FFF2-40B4-BE49-F238E27FC236}">
              <a16:creationId xmlns:a16="http://schemas.microsoft.com/office/drawing/2014/main" id="{8A6F4E70-AADD-4E9C-A399-60B0AEF7895A}"/>
            </a:ext>
          </a:extLst>
        </xdr:cNvPr>
        <xdr:cNvCxnSpPr/>
      </xdr:nvCxnSpPr>
      <xdr:spPr>
        <a:xfrm flipV="1">
          <a:off x="8750300" y="6897967"/>
          <a:ext cx="889000" cy="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15624</xdr:rowOff>
    </xdr:from>
    <xdr:to>
      <xdr:col>41</xdr:col>
      <xdr:colOff>101600</xdr:colOff>
      <xdr:row>40</xdr:row>
      <xdr:rowOff>117224</xdr:rowOff>
    </xdr:to>
    <xdr:sp macro="" textlink="">
      <xdr:nvSpPr>
        <xdr:cNvPr id="129" name="楕円 128">
          <a:extLst>
            <a:ext uri="{FF2B5EF4-FFF2-40B4-BE49-F238E27FC236}">
              <a16:creationId xmlns:a16="http://schemas.microsoft.com/office/drawing/2014/main" id="{61C3BC76-7230-407C-9F2C-93C1C925BD24}"/>
            </a:ext>
          </a:extLst>
        </xdr:cNvPr>
        <xdr:cNvSpPr/>
      </xdr:nvSpPr>
      <xdr:spPr>
        <a:xfrm>
          <a:off x="7810500" y="687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45674</xdr:rowOff>
    </xdr:from>
    <xdr:to>
      <xdr:col>45</xdr:col>
      <xdr:colOff>177800</xdr:colOff>
      <xdr:row>40</xdr:row>
      <xdr:rowOff>66424</xdr:rowOff>
    </xdr:to>
    <xdr:cxnSp macro="">
      <xdr:nvCxnSpPr>
        <xdr:cNvPr id="130" name="直線コネクタ 129">
          <a:extLst>
            <a:ext uri="{FF2B5EF4-FFF2-40B4-BE49-F238E27FC236}">
              <a16:creationId xmlns:a16="http://schemas.microsoft.com/office/drawing/2014/main" id="{C0A9B6F4-9B27-4909-B740-D444F08B050C}"/>
            </a:ext>
          </a:extLst>
        </xdr:cNvPr>
        <xdr:cNvCxnSpPr/>
      </xdr:nvCxnSpPr>
      <xdr:spPr>
        <a:xfrm flipV="1">
          <a:off x="7861300" y="6903674"/>
          <a:ext cx="889000" cy="2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32600</xdr:rowOff>
    </xdr:from>
    <xdr:ext cx="534377" cy="259045"/>
    <xdr:sp macro="" textlink="">
      <xdr:nvSpPr>
        <xdr:cNvPr id="131" name="n_1aveValue【道路】&#10;一人当たり延長">
          <a:extLst>
            <a:ext uri="{FF2B5EF4-FFF2-40B4-BE49-F238E27FC236}">
              <a16:creationId xmlns:a16="http://schemas.microsoft.com/office/drawing/2014/main" id="{3542053B-23D8-4289-8B06-8AA89DEF0C7A}"/>
            </a:ext>
          </a:extLst>
        </xdr:cNvPr>
        <xdr:cNvSpPr txBox="1"/>
      </xdr:nvSpPr>
      <xdr:spPr>
        <a:xfrm>
          <a:off x="93594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26249</xdr:rowOff>
    </xdr:from>
    <xdr:ext cx="534377" cy="259045"/>
    <xdr:sp macro="" textlink="">
      <xdr:nvSpPr>
        <xdr:cNvPr id="132" name="n_2aveValue【道路】&#10;一人当たり延長">
          <a:extLst>
            <a:ext uri="{FF2B5EF4-FFF2-40B4-BE49-F238E27FC236}">
              <a16:creationId xmlns:a16="http://schemas.microsoft.com/office/drawing/2014/main" id="{8E6ADFA5-5806-4DB1-BC2A-7F976D65C507}"/>
            </a:ext>
          </a:extLst>
        </xdr:cNvPr>
        <xdr:cNvSpPr txBox="1"/>
      </xdr:nvSpPr>
      <xdr:spPr>
        <a:xfrm>
          <a:off x="8483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42293</xdr:rowOff>
    </xdr:from>
    <xdr:ext cx="534377" cy="259045"/>
    <xdr:sp macro="" textlink="">
      <xdr:nvSpPr>
        <xdr:cNvPr id="133" name="n_3aveValue【道路】&#10;一人当たり延長">
          <a:extLst>
            <a:ext uri="{FF2B5EF4-FFF2-40B4-BE49-F238E27FC236}">
              <a16:creationId xmlns:a16="http://schemas.microsoft.com/office/drawing/2014/main" id="{000AC9CD-434B-4065-8F0B-A3F32F15742D}"/>
            </a:ext>
          </a:extLst>
        </xdr:cNvPr>
        <xdr:cNvSpPr txBox="1"/>
      </xdr:nvSpPr>
      <xdr:spPr>
        <a:xfrm>
          <a:off x="7594111" y="70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107294</xdr:rowOff>
    </xdr:from>
    <xdr:ext cx="534377" cy="259045"/>
    <xdr:sp macro="" textlink="">
      <xdr:nvSpPr>
        <xdr:cNvPr id="134" name="n_1mainValue【道路】&#10;一人当たり延長">
          <a:extLst>
            <a:ext uri="{FF2B5EF4-FFF2-40B4-BE49-F238E27FC236}">
              <a16:creationId xmlns:a16="http://schemas.microsoft.com/office/drawing/2014/main" id="{B17B6D47-F5A5-408D-BFF6-721B9FAA1A4E}"/>
            </a:ext>
          </a:extLst>
        </xdr:cNvPr>
        <xdr:cNvSpPr txBox="1"/>
      </xdr:nvSpPr>
      <xdr:spPr>
        <a:xfrm>
          <a:off x="9359411" y="662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113001</xdr:rowOff>
    </xdr:from>
    <xdr:ext cx="534377" cy="259045"/>
    <xdr:sp macro="" textlink="">
      <xdr:nvSpPr>
        <xdr:cNvPr id="135" name="n_2mainValue【道路】&#10;一人当たり延長">
          <a:extLst>
            <a:ext uri="{FF2B5EF4-FFF2-40B4-BE49-F238E27FC236}">
              <a16:creationId xmlns:a16="http://schemas.microsoft.com/office/drawing/2014/main" id="{DE762490-9986-4E79-9FC5-3C3DA718228B}"/>
            </a:ext>
          </a:extLst>
        </xdr:cNvPr>
        <xdr:cNvSpPr txBox="1"/>
      </xdr:nvSpPr>
      <xdr:spPr>
        <a:xfrm>
          <a:off x="8483111" y="66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133751</xdr:rowOff>
    </xdr:from>
    <xdr:ext cx="534377" cy="259045"/>
    <xdr:sp macro="" textlink="">
      <xdr:nvSpPr>
        <xdr:cNvPr id="136" name="n_3mainValue【道路】&#10;一人当たり延長">
          <a:extLst>
            <a:ext uri="{FF2B5EF4-FFF2-40B4-BE49-F238E27FC236}">
              <a16:creationId xmlns:a16="http://schemas.microsoft.com/office/drawing/2014/main" id="{B84AC28C-6D21-4BFC-931E-0ABD2E834548}"/>
            </a:ext>
          </a:extLst>
        </xdr:cNvPr>
        <xdr:cNvSpPr txBox="1"/>
      </xdr:nvSpPr>
      <xdr:spPr>
        <a:xfrm>
          <a:off x="7594111" y="664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14C46D75-BEF0-44D5-8CD9-56CD226FDCA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A20670F6-9D49-4066-BF89-312334F56E9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D57D5D2A-526E-4127-A3A6-9B128A30E51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4F0532BE-2528-4404-B778-F6409DAC229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791DCF36-1526-491B-9681-A8581736116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905519F5-3D1D-480D-96F9-F301F761A80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687807B3-F4DF-475D-B736-8779886C084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1486E54C-CBE7-4D19-BC09-22DBC2F24FC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E74E4E9A-01B0-40C0-A3F0-68C782A56CC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FCDDF11A-9CAB-4EB9-A4A7-2EFBBD598F2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0BD40550-1AF6-4402-988B-914B1A9C974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id="{1AA3B8FD-C6AD-4D42-9C41-4F5CA6D2029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251628FF-E063-4313-91D2-8F55AA7B4D9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9112E91A-3963-4C2E-B4F2-8CA68BD13A6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0511B887-E581-42A9-AFA5-7BB05460D3A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D74548B6-B2AD-4D35-A532-D88A43A7A82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E8257299-3494-474F-9D7B-072992A7C0F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5EE43E73-890F-4C38-A6BB-834FD5C9065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6AF7CE34-9A66-4A03-A842-0753FDC8BE8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36D614A9-CF28-47F2-A991-C95C73326AB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E576F049-4C27-46A7-BBC9-0D92CAC8554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id="{72CDEBD0-659A-430F-8D2A-792D98FD77CE}"/>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8977EE24-CE67-4A50-BBB9-3D6FD69C4BD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2FB59980-7838-4FA4-92DD-43A501F2E88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5A85C778-21A6-4C77-AE86-165C9E3E6C1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a:extLst>
            <a:ext uri="{FF2B5EF4-FFF2-40B4-BE49-F238E27FC236}">
              <a16:creationId xmlns:a16="http://schemas.microsoft.com/office/drawing/2014/main" id="{338E75C0-B6D5-4FE6-96DB-90B7BF8B61AC}"/>
            </a:ext>
          </a:extLst>
        </xdr:cNvPr>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id="{DB293C4F-76D2-459A-ACC7-AA0BF7019C7C}"/>
            </a:ext>
          </a:extLst>
        </xdr:cNvPr>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a:extLst>
            <a:ext uri="{FF2B5EF4-FFF2-40B4-BE49-F238E27FC236}">
              <a16:creationId xmlns:a16="http://schemas.microsoft.com/office/drawing/2014/main" id="{59EE7FA1-E639-42CF-A2E0-5E6A1ED58C9F}"/>
            </a:ext>
          </a:extLst>
        </xdr:cNvPr>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id="{94D7C6C3-002D-4F18-9DE5-9FF9DD8B3748}"/>
            </a:ext>
          </a:extLst>
        </xdr:cNvPr>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a:extLst>
            <a:ext uri="{FF2B5EF4-FFF2-40B4-BE49-F238E27FC236}">
              <a16:creationId xmlns:a16="http://schemas.microsoft.com/office/drawing/2014/main" id="{342C8399-517F-42DE-B9FA-1FC72595FD58}"/>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60251</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328DD56E-09F2-45C7-A6BC-F3AEF2618BAB}"/>
            </a:ext>
          </a:extLst>
        </xdr:cNvPr>
        <xdr:cNvSpPr txBox="1"/>
      </xdr:nvSpPr>
      <xdr:spPr>
        <a:xfrm>
          <a:off x="4673600" y="1000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a:extLst>
            <a:ext uri="{FF2B5EF4-FFF2-40B4-BE49-F238E27FC236}">
              <a16:creationId xmlns:a16="http://schemas.microsoft.com/office/drawing/2014/main" id="{272BAEED-372B-4EBF-B2EB-FA65DB5BF103}"/>
            </a:ext>
          </a:extLst>
        </xdr:cNvPr>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a:extLst>
            <a:ext uri="{FF2B5EF4-FFF2-40B4-BE49-F238E27FC236}">
              <a16:creationId xmlns:a16="http://schemas.microsoft.com/office/drawing/2014/main" id="{6B5BD249-158B-48B4-9E33-21139585C8A8}"/>
            </a:ext>
          </a:extLst>
        </xdr:cNvPr>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a:extLst>
            <a:ext uri="{FF2B5EF4-FFF2-40B4-BE49-F238E27FC236}">
              <a16:creationId xmlns:a16="http://schemas.microsoft.com/office/drawing/2014/main" id="{3982B4FC-D62E-4E46-9919-8C1217B36A5C}"/>
            </a:ext>
          </a:extLst>
        </xdr:cNvPr>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a:extLst>
            <a:ext uri="{FF2B5EF4-FFF2-40B4-BE49-F238E27FC236}">
              <a16:creationId xmlns:a16="http://schemas.microsoft.com/office/drawing/2014/main" id="{084CE0D2-8B85-4A6D-94F4-7BFDD6507887}"/>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51861A3E-4461-4A2B-AB47-C06854517BD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539068DC-3179-45A1-AA80-192A076ACA7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D5098F32-FCA4-4D63-BF3A-B9FD4081E9D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2B335173-33DE-437A-8EEB-15B3FD1AC4A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70FC102F-940E-4AC1-8189-89B51EC7430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29210</xdr:rowOff>
    </xdr:from>
    <xdr:to>
      <xdr:col>24</xdr:col>
      <xdr:colOff>114300</xdr:colOff>
      <xdr:row>60</xdr:row>
      <xdr:rowOff>130810</xdr:rowOff>
    </xdr:to>
    <xdr:sp macro="" textlink="">
      <xdr:nvSpPr>
        <xdr:cNvPr id="177" name="楕円 176">
          <a:extLst>
            <a:ext uri="{FF2B5EF4-FFF2-40B4-BE49-F238E27FC236}">
              <a16:creationId xmlns:a16="http://schemas.microsoft.com/office/drawing/2014/main" id="{ED1BF305-0A3C-4FFB-998A-7A09309D1662}"/>
            </a:ext>
          </a:extLst>
        </xdr:cNvPr>
        <xdr:cNvSpPr/>
      </xdr:nvSpPr>
      <xdr:spPr>
        <a:xfrm>
          <a:off x="4584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7637</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AF022E39-C50E-4856-A26D-250F9DD84186}"/>
            </a:ext>
          </a:extLst>
        </xdr:cNvPr>
        <xdr:cNvSpPr txBox="1"/>
      </xdr:nvSpPr>
      <xdr:spPr>
        <a:xfrm>
          <a:off x="4673600"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53703</xdr:rowOff>
    </xdr:from>
    <xdr:to>
      <xdr:col>20</xdr:col>
      <xdr:colOff>38100</xdr:colOff>
      <xdr:row>60</xdr:row>
      <xdr:rowOff>155303</xdr:rowOff>
    </xdr:to>
    <xdr:sp macro="" textlink="">
      <xdr:nvSpPr>
        <xdr:cNvPr id="179" name="楕円 178">
          <a:extLst>
            <a:ext uri="{FF2B5EF4-FFF2-40B4-BE49-F238E27FC236}">
              <a16:creationId xmlns:a16="http://schemas.microsoft.com/office/drawing/2014/main" id="{ACFCC0A7-EF58-4233-929E-8F5312E75486}"/>
            </a:ext>
          </a:extLst>
        </xdr:cNvPr>
        <xdr:cNvSpPr/>
      </xdr:nvSpPr>
      <xdr:spPr>
        <a:xfrm>
          <a:off x="3746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80010</xdr:rowOff>
    </xdr:from>
    <xdr:to>
      <xdr:col>24</xdr:col>
      <xdr:colOff>63500</xdr:colOff>
      <xdr:row>60</xdr:row>
      <xdr:rowOff>104503</xdr:rowOff>
    </xdr:to>
    <xdr:cxnSp macro="">
      <xdr:nvCxnSpPr>
        <xdr:cNvPr id="180" name="直線コネクタ 179">
          <a:extLst>
            <a:ext uri="{FF2B5EF4-FFF2-40B4-BE49-F238E27FC236}">
              <a16:creationId xmlns:a16="http://schemas.microsoft.com/office/drawing/2014/main" id="{FC3FBC97-BF1B-40C1-9EEB-6FC984383264}"/>
            </a:ext>
          </a:extLst>
        </xdr:cNvPr>
        <xdr:cNvCxnSpPr/>
      </xdr:nvCxnSpPr>
      <xdr:spPr>
        <a:xfrm flipV="1">
          <a:off x="3797300" y="1036701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76563</xdr:rowOff>
    </xdr:from>
    <xdr:to>
      <xdr:col>15</xdr:col>
      <xdr:colOff>101600</xdr:colOff>
      <xdr:row>61</xdr:row>
      <xdr:rowOff>6713</xdr:rowOff>
    </xdr:to>
    <xdr:sp macro="" textlink="">
      <xdr:nvSpPr>
        <xdr:cNvPr id="181" name="楕円 180">
          <a:extLst>
            <a:ext uri="{FF2B5EF4-FFF2-40B4-BE49-F238E27FC236}">
              <a16:creationId xmlns:a16="http://schemas.microsoft.com/office/drawing/2014/main" id="{A683F641-1081-4692-91F4-2699AC73E9BA}"/>
            </a:ext>
          </a:extLst>
        </xdr:cNvPr>
        <xdr:cNvSpPr/>
      </xdr:nvSpPr>
      <xdr:spPr>
        <a:xfrm>
          <a:off x="2857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104503</xdr:rowOff>
    </xdr:from>
    <xdr:to>
      <xdr:col>19</xdr:col>
      <xdr:colOff>177800</xdr:colOff>
      <xdr:row>60</xdr:row>
      <xdr:rowOff>127363</xdr:rowOff>
    </xdr:to>
    <xdr:cxnSp macro="">
      <xdr:nvCxnSpPr>
        <xdr:cNvPr id="182" name="直線コネクタ 181">
          <a:extLst>
            <a:ext uri="{FF2B5EF4-FFF2-40B4-BE49-F238E27FC236}">
              <a16:creationId xmlns:a16="http://schemas.microsoft.com/office/drawing/2014/main" id="{FEBE2B0E-A175-4ADA-AD91-9B25292143F6}"/>
            </a:ext>
          </a:extLst>
        </xdr:cNvPr>
        <xdr:cNvCxnSpPr/>
      </xdr:nvCxnSpPr>
      <xdr:spPr>
        <a:xfrm flipV="1">
          <a:off x="2908300" y="1039150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3" name="楕円 182">
          <a:extLst>
            <a:ext uri="{FF2B5EF4-FFF2-40B4-BE49-F238E27FC236}">
              <a16:creationId xmlns:a16="http://schemas.microsoft.com/office/drawing/2014/main" id="{0FE55810-E125-4FAB-A37B-2910EBCFB14F}"/>
            </a:ext>
          </a:extLst>
        </xdr:cNvPr>
        <xdr:cNvSpPr/>
      </xdr:nvSpPr>
      <xdr:spPr>
        <a:xfrm>
          <a:off x="1968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127363</xdr:rowOff>
    </xdr:from>
    <xdr:to>
      <xdr:col>15</xdr:col>
      <xdr:colOff>50800</xdr:colOff>
      <xdr:row>60</xdr:row>
      <xdr:rowOff>150223</xdr:rowOff>
    </xdr:to>
    <xdr:cxnSp macro="">
      <xdr:nvCxnSpPr>
        <xdr:cNvPr id="184" name="直線コネクタ 183">
          <a:extLst>
            <a:ext uri="{FF2B5EF4-FFF2-40B4-BE49-F238E27FC236}">
              <a16:creationId xmlns:a16="http://schemas.microsoft.com/office/drawing/2014/main" id="{B9E42CFC-1A40-4C72-AE96-06E441BBB88B}"/>
            </a:ext>
          </a:extLst>
        </xdr:cNvPr>
        <xdr:cNvCxnSpPr/>
      </xdr:nvCxnSpPr>
      <xdr:spPr>
        <a:xfrm flipV="1">
          <a:off x="2019300" y="1041436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8A5D456B-F831-40AA-98A7-08A929CF9DDA}"/>
            </a:ext>
          </a:extLst>
        </xdr:cNvPr>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89113373-964B-4ED3-82EB-C6863E5A2867}"/>
            </a:ext>
          </a:extLst>
        </xdr:cNvPr>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90875D61-EDD4-41B7-BEE6-20F138A4DAA2}"/>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146430</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441D88D2-FFA2-4892-A414-0C50BD087CFB}"/>
            </a:ext>
          </a:extLst>
        </xdr:cNvPr>
        <xdr:cNvSpPr txBox="1"/>
      </xdr:nvSpPr>
      <xdr:spPr>
        <a:xfrm>
          <a:off x="3582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169290</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83864371-9815-405C-A82E-33A18AE07BDA}"/>
            </a:ext>
          </a:extLst>
        </xdr:cNvPr>
        <xdr:cNvSpPr txBox="1"/>
      </xdr:nvSpPr>
      <xdr:spPr>
        <a:xfrm>
          <a:off x="2705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1F7B614F-FC5D-4881-84EE-876945331B39}"/>
            </a:ext>
          </a:extLst>
        </xdr:cNvPr>
        <xdr:cNvSpPr txBox="1"/>
      </xdr:nvSpPr>
      <xdr:spPr>
        <a:xfrm>
          <a:off x="1816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B7C1E90C-5969-4C65-8F90-88DDEC05B67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A8BD2109-681C-4111-BBBB-D732BFA0B38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2BD5C7E-B034-408F-8DE0-C9D706CA55E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28BA3083-3A50-4704-8F51-73148BDBA48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74CB567-A8CA-4BCA-97AE-0BF6EE5EA29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A9F2FD2B-7ED9-413B-B8D3-E585323F3F5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45C66AE6-C844-4F8E-B405-A47AC4C8608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F25C7011-1205-4ACC-9182-6D3FE0DED14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377E96F2-EBC6-425B-B0D9-56877A3DF23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D5BA7ECE-2E18-472C-9F99-D4EF7177460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id="{219B11AB-9B59-4A67-BDA7-8DE1D2A296F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a:extLst>
            <a:ext uri="{FF2B5EF4-FFF2-40B4-BE49-F238E27FC236}">
              <a16:creationId xmlns:a16="http://schemas.microsoft.com/office/drawing/2014/main" id="{BC8F875F-A791-4E30-B988-8CAED4A45C2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id="{83FC8A8C-EE17-4946-BD47-9D88C94977D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a:extLst>
            <a:ext uri="{FF2B5EF4-FFF2-40B4-BE49-F238E27FC236}">
              <a16:creationId xmlns:a16="http://schemas.microsoft.com/office/drawing/2014/main" id="{6523D7B4-29BB-4D36-BEC1-9F5421BD1C5D}"/>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id="{705B46EE-6F03-4002-947F-252812199C2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a:extLst>
            <a:ext uri="{FF2B5EF4-FFF2-40B4-BE49-F238E27FC236}">
              <a16:creationId xmlns:a16="http://schemas.microsoft.com/office/drawing/2014/main" id="{A97B2EFF-2AB2-4ED0-9062-7905F5BB5458}"/>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id="{E815DD4F-A4C3-4866-8962-FFC91A263B3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a:extLst>
            <a:ext uri="{FF2B5EF4-FFF2-40B4-BE49-F238E27FC236}">
              <a16:creationId xmlns:a16="http://schemas.microsoft.com/office/drawing/2014/main" id="{D4258509-41A0-4A23-911E-68DC81E5C644}"/>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219CCE2B-BBCB-446C-AC84-79C4B60C379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a:extLst>
            <a:ext uri="{FF2B5EF4-FFF2-40B4-BE49-F238E27FC236}">
              <a16:creationId xmlns:a16="http://schemas.microsoft.com/office/drawing/2014/main" id="{8BA5F3C3-A911-4E57-8532-D2E71E842DD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DBD67712-4EF7-4A40-9E9F-929A9243543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a:extLst>
            <a:ext uri="{FF2B5EF4-FFF2-40B4-BE49-F238E27FC236}">
              <a16:creationId xmlns:a16="http://schemas.microsoft.com/office/drawing/2014/main" id="{72CA04BE-EE86-44E8-90E7-907CB6F29CF1}"/>
            </a:ext>
          </a:extLst>
        </xdr:cNvPr>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a:extLst>
            <a:ext uri="{FF2B5EF4-FFF2-40B4-BE49-F238E27FC236}">
              <a16:creationId xmlns:a16="http://schemas.microsoft.com/office/drawing/2014/main" id="{E3446A26-3193-447A-8492-09882D715575}"/>
            </a:ext>
          </a:extLst>
        </xdr:cNvPr>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a:extLst>
            <a:ext uri="{FF2B5EF4-FFF2-40B4-BE49-F238E27FC236}">
              <a16:creationId xmlns:a16="http://schemas.microsoft.com/office/drawing/2014/main" id="{7B98F0A9-B7D3-45C9-993D-961DDB5CA722}"/>
            </a:ext>
          </a:extLst>
        </xdr:cNvPr>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a:extLst>
            <a:ext uri="{FF2B5EF4-FFF2-40B4-BE49-F238E27FC236}">
              <a16:creationId xmlns:a16="http://schemas.microsoft.com/office/drawing/2014/main" id="{8915AA00-890A-49C8-B0F4-C539C1565AD6}"/>
            </a:ext>
          </a:extLst>
        </xdr:cNvPr>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a:extLst>
            <a:ext uri="{FF2B5EF4-FFF2-40B4-BE49-F238E27FC236}">
              <a16:creationId xmlns:a16="http://schemas.microsoft.com/office/drawing/2014/main" id="{A240896C-7193-4FF0-A7ED-A3728E439B9E}"/>
            </a:ext>
          </a:extLst>
        </xdr:cNvPr>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71354</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id="{03BFE77F-25A4-4349-8F0B-22D7F2E4A81C}"/>
            </a:ext>
          </a:extLst>
        </xdr:cNvPr>
        <xdr:cNvSpPr txBox="1"/>
      </xdr:nvSpPr>
      <xdr:spPr>
        <a:xfrm>
          <a:off x="10515600" y="10529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a:extLst>
            <a:ext uri="{FF2B5EF4-FFF2-40B4-BE49-F238E27FC236}">
              <a16:creationId xmlns:a16="http://schemas.microsoft.com/office/drawing/2014/main" id="{139DA0B3-717C-47AC-8C3D-79A136736D9D}"/>
            </a:ext>
          </a:extLst>
        </xdr:cNvPr>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a:extLst>
            <a:ext uri="{FF2B5EF4-FFF2-40B4-BE49-F238E27FC236}">
              <a16:creationId xmlns:a16="http://schemas.microsoft.com/office/drawing/2014/main" id="{ECC1E96A-75B2-46DC-AE8F-6D24E0814E69}"/>
            </a:ext>
          </a:extLst>
        </xdr:cNvPr>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a:extLst>
            <a:ext uri="{FF2B5EF4-FFF2-40B4-BE49-F238E27FC236}">
              <a16:creationId xmlns:a16="http://schemas.microsoft.com/office/drawing/2014/main" id="{777591DC-CA97-46B1-AEA0-6602144D82C5}"/>
            </a:ext>
          </a:extLst>
        </xdr:cNvPr>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a:extLst>
            <a:ext uri="{FF2B5EF4-FFF2-40B4-BE49-F238E27FC236}">
              <a16:creationId xmlns:a16="http://schemas.microsoft.com/office/drawing/2014/main" id="{992BA210-C6F7-43E2-B991-93D5576CD087}"/>
            </a:ext>
          </a:extLst>
        </xdr:cNvPr>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BE86C9D7-66C3-4550-A8FA-BFAB10F985C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77005FE-6EC1-4998-BC9C-A3AAD836119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8F170921-EB8B-4DAB-AB52-A36AB779E37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1D91935-70D3-4B63-A0E0-673C97E5668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71C2F564-C672-45A3-8792-9F580E55BBE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106617</xdr:rowOff>
    </xdr:from>
    <xdr:to>
      <xdr:col>55</xdr:col>
      <xdr:colOff>50800</xdr:colOff>
      <xdr:row>59</xdr:row>
      <xdr:rowOff>36767</xdr:rowOff>
    </xdr:to>
    <xdr:sp macro="" textlink="">
      <xdr:nvSpPr>
        <xdr:cNvPr id="227" name="楕円 226">
          <a:extLst>
            <a:ext uri="{FF2B5EF4-FFF2-40B4-BE49-F238E27FC236}">
              <a16:creationId xmlns:a16="http://schemas.microsoft.com/office/drawing/2014/main" id="{6B3A626A-1E66-41B3-95AF-1084F356B61C}"/>
            </a:ext>
          </a:extLst>
        </xdr:cNvPr>
        <xdr:cNvSpPr/>
      </xdr:nvSpPr>
      <xdr:spPr>
        <a:xfrm>
          <a:off x="10426700" y="100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129494</xdr:rowOff>
    </xdr:from>
    <xdr:ext cx="690189" cy="259045"/>
    <xdr:sp macro="" textlink="">
      <xdr:nvSpPr>
        <xdr:cNvPr id="228" name="【橋りょう・トンネル】&#10;一人当たり有形固定資産（償却資産）額該当値テキスト">
          <a:extLst>
            <a:ext uri="{FF2B5EF4-FFF2-40B4-BE49-F238E27FC236}">
              <a16:creationId xmlns:a16="http://schemas.microsoft.com/office/drawing/2014/main" id="{271826BE-C825-482E-88F9-0D93400BCA04}"/>
            </a:ext>
          </a:extLst>
        </xdr:cNvPr>
        <xdr:cNvSpPr txBox="1"/>
      </xdr:nvSpPr>
      <xdr:spPr>
        <a:xfrm>
          <a:off x="10515600" y="9902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115045</xdr:rowOff>
    </xdr:from>
    <xdr:to>
      <xdr:col>50</xdr:col>
      <xdr:colOff>165100</xdr:colOff>
      <xdr:row>59</xdr:row>
      <xdr:rowOff>45195</xdr:rowOff>
    </xdr:to>
    <xdr:sp macro="" textlink="">
      <xdr:nvSpPr>
        <xdr:cNvPr id="229" name="楕円 228">
          <a:extLst>
            <a:ext uri="{FF2B5EF4-FFF2-40B4-BE49-F238E27FC236}">
              <a16:creationId xmlns:a16="http://schemas.microsoft.com/office/drawing/2014/main" id="{D897A3AD-FB06-4E9F-A5F0-2C790B78F9E2}"/>
            </a:ext>
          </a:extLst>
        </xdr:cNvPr>
        <xdr:cNvSpPr/>
      </xdr:nvSpPr>
      <xdr:spPr>
        <a:xfrm>
          <a:off x="9588500" y="100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157417</xdr:rowOff>
    </xdr:from>
    <xdr:to>
      <xdr:col>55</xdr:col>
      <xdr:colOff>0</xdr:colOff>
      <xdr:row>58</xdr:row>
      <xdr:rowOff>165845</xdr:rowOff>
    </xdr:to>
    <xdr:cxnSp macro="">
      <xdr:nvCxnSpPr>
        <xdr:cNvPr id="230" name="直線コネクタ 229">
          <a:extLst>
            <a:ext uri="{FF2B5EF4-FFF2-40B4-BE49-F238E27FC236}">
              <a16:creationId xmlns:a16="http://schemas.microsoft.com/office/drawing/2014/main" id="{84F42911-2A24-44E9-9ABB-E8C96DB50C64}"/>
            </a:ext>
          </a:extLst>
        </xdr:cNvPr>
        <xdr:cNvCxnSpPr/>
      </xdr:nvCxnSpPr>
      <xdr:spPr>
        <a:xfrm flipV="1">
          <a:off x="9639300" y="10101517"/>
          <a:ext cx="838200" cy="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135394</xdr:rowOff>
    </xdr:from>
    <xdr:to>
      <xdr:col>46</xdr:col>
      <xdr:colOff>38100</xdr:colOff>
      <xdr:row>59</xdr:row>
      <xdr:rowOff>65544</xdr:rowOff>
    </xdr:to>
    <xdr:sp macro="" textlink="">
      <xdr:nvSpPr>
        <xdr:cNvPr id="231" name="楕円 230">
          <a:extLst>
            <a:ext uri="{FF2B5EF4-FFF2-40B4-BE49-F238E27FC236}">
              <a16:creationId xmlns:a16="http://schemas.microsoft.com/office/drawing/2014/main" id="{5A9989E5-CAA4-4535-9AB4-AC4490EE2CA9}"/>
            </a:ext>
          </a:extLst>
        </xdr:cNvPr>
        <xdr:cNvSpPr/>
      </xdr:nvSpPr>
      <xdr:spPr>
        <a:xfrm>
          <a:off x="8699500" y="1007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165845</xdr:rowOff>
    </xdr:from>
    <xdr:to>
      <xdr:col>50</xdr:col>
      <xdr:colOff>114300</xdr:colOff>
      <xdr:row>59</xdr:row>
      <xdr:rowOff>14744</xdr:rowOff>
    </xdr:to>
    <xdr:cxnSp macro="">
      <xdr:nvCxnSpPr>
        <xdr:cNvPr id="232" name="直線コネクタ 231">
          <a:extLst>
            <a:ext uri="{FF2B5EF4-FFF2-40B4-BE49-F238E27FC236}">
              <a16:creationId xmlns:a16="http://schemas.microsoft.com/office/drawing/2014/main" id="{77A53D80-3CE6-4A00-8228-2CDB8ABAD49A}"/>
            </a:ext>
          </a:extLst>
        </xdr:cNvPr>
        <xdr:cNvCxnSpPr/>
      </xdr:nvCxnSpPr>
      <xdr:spPr>
        <a:xfrm flipV="1">
          <a:off x="8750300" y="10109945"/>
          <a:ext cx="889000" cy="2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156215</xdr:rowOff>
    </xdr:from>
    <xdr:to>
      <xdr:col>41</xdr:col>
      <xdr:colOff>101600</xdr:colOff>
      <xdr:row>59</xdr:row>
      <xdr:rowOff>86365</xdr:rowOff>
    </xdr:to>
    <xdr:sp macro="" textlink="">
      <xdr:nvSpPr>
        <xdr:cNvPr id="233" name="楕円 232">
          <a:extLst>
            <a:ext uri="{FF2B5EF4-FFF2-40B4-BE49-F238E27FC236}">
              <a16:creationId xmlns:a16="http://schemas.microsoft.com/office/drawing/2014/main" id="{DAA6B4C9-8BC2-46BF-9C62-C9B0305DB16E}"/>
            </a:ext>
          </a:extLst>
        </xdr:cNvPr>
        <xdr:cNvSpPr/>
      </xdr:nvSpPr>
      <xdr:spPr>
        <a:xfrm>
          <a:off x="7810500" y="1010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14744</xdr:rowOff>
    </xdr:from>
    <xdr:to>
      <xdr:col>45</xdr:col>
      <xdr:colOff>177800</xdr:colOff>
      <xdr:row>59</xdr:row>
      <xdr:rowOff>35565</xdr:rowOff>
    </xdr:to>
    <xdr:cxnSp macro="">
      <xdr:nvCxnSpPr>
        <xdr:cNvPr id="234" name="直線コネクタ 233">
          <a:extLst>
            <a:ext uri="{FF2B5EF4-FFF2-40B4-BE49-F238E27FC236}">
              <a16:creationId xmlns:a16="http://schemas.microsoft.com/office/drawing/2014/main" id="{1713C4CF-AA4A-41D3-9313-A9E163CCEC98}"/>
            </a:ext>
          </a:extLst>
        </xdr:cNvPr>
        <xdr:cNvCxnSpPr/>
      </xdr:nvCxnSpPr>
      <xdr:spPr>
        <a:xfrm flipV="1">
          <a:off x="7861300" y="10130294"/>
          <a:ext cx="889000" cy="2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44665</xdr:rowOff>
    </xdr:from>
    <xdr:ext cx="599010" cy="259045"/>
    <xdr:sp macro="" textlink="">
      <xdr:nvSpPr>
        <xdr:cNvPr id="235" name="n_1aveValue【橋りょう・トンネル】&#10;一人当たり有形固定資産（償却資産）額">
          <a:extLst>
            <a:ext uri="{FF2B5EF4-FFF2-40B4-BE49-F238E27FC236}">
              <a16:creationId xmlns:a16="http://schemas.microsoft.com/office/drawing/2014/main" id="{E7692A0A-B4F0-4BAB-BD5D-31BDF385F6BC}"/>
            </a:ext>
          </a:extLst>
        </xdr:cNvPr>
        <xdr:cNvSpPr txBox="1"/>
      </xdr:nvSpPr>
      <xdr:spPr>
        <a:xfrm>
          <a:off x="9327095" y="1067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53075</xdr:rowOff>
    </xdr:from>
    <xdr:ext cx="599010" cy="259045"/>
    <xdr:sp macro="" textlink="">
      <xdr:nvSpPr>
        <xdr:cNvPr id="236" name="n_2aveValue【橋りょう・トンネル】&#10;一人当たり有形固定資産（償却資産）額">
          <a:extLst>
            <a:ext uri="{FF2B5EF4-FFF2-40B4-BE49-F238E27FC236}">
              <a16:creationId xmlns:a16="http://schemas.microsoft.com/office/drawing/2014/main" id="{9C254DAD-FE4A-4361-AC5A-756F36F68BE5}"/>
            </a:ext>
          </a:extLst>
        </xdr:cNvPr>
        <xdr:cNvSpPr txBox="1"/>
      </xdr:nvSpPr>
      <xdr:spPr>
        <a:xfrm>
          <a:off x="84507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65510</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id="{184FDDEA-0CEB-425B-90D1-181D64DFEBAE}"/>
            </a:ext>
          </a:extLst>
        </xdr:cNvPr>
        <xdr:cNvSpPr txBox="1"/>
      </xdr:nvSpPr>
      <xdr:spPr>
        <a:xfrm>
          <a:off x="7561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61722</xdr:rowOff>
    </xdr:from>
    <xdr:ext cx="690189" cy="259045"/>
    <xdr:sp macro="" textlink="">
      <xdr:nvSpPr>
        <xdr:cNvPr id="238" name="n_1mainValue【橋りょう・トンネル】&#10;一人当たり有形固定資産（償却資産）額">
          <a:extLst>
            <a:ext uri="{FF2B5EF4-FFF2-40B4-BE49-F238E27FC236}">
              <a16:creationId xmlns:a16="http://schemas.microsoft.com/office/drawing/2014/main" id="{CCEBFA1A-5696-49DB-B1B3-E6D032543E7F}"/>
            </a:ext>
          </a:extLst>
        </xdr:cNvPr>
        <xdr:cNvSpPr txBox="1"/>
      </xdr:nvSpPr>
      <xdr:spPr>
        <a:xfrm>
          <a:off x="9281505" y="98343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82071</xdr:rowOff>
    </xdr:from>
    <xdr:ext cx="690189" cy="259045"/>
    <xdr:sp macro="" textlink="">
      <xdr:nvSpPr>
        <xdr:cNvPr id="239" name="n_2mainValue【橋りょう・トンネル】&#10;一人当たり有形固定資産（償却資産）額">
          <a:extLst>
            <a:ext uri="{FF2B5EF4-FFF2-40B4-BE49-F238E27FC236}">
              <a16:creationId xmlns:a16="http://schemas.microsoft.com/office/drawing/2014/main" id="{BFFBB8A8-B3BD-49C0-9E3B-7173D8BAC842}"/>
            </a:ext>
          </a:extLst>
        </xdr:cNvPr>
        <xdr:cNvSpPr txBox="1"/>
      </xdr:nvSpPr>
      <xdr:spPr>
        <a:xfrm>
          <a:off x="8405205" y="98547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57</xdr:row>
      <xdr:rowOff>102892</xdr:rowOff>
    </xdr:from>
    <xdr:ext cx="690189" cy="259045"/>
    <xdr:sp macro="" textlink="">
      <xdr:nvSpPr>
        <xdr:cNvPr id="240" name="n_3mainValue【橋りょう・トンネル】&#10;一人当たり有形固定資産（償却資産）額">
          <a:extLst>
            <a:ext uri="{FF2B5EF4-FFF2-40B4-BE49-F238E27FC236}">
              <a16:creationId xmlns:a16="http://schemas.microsoft.com/office/drawing/2014/main" id="{DF122883-FC76-4B08-929D-2ABA23CC8637}"/>
            </a:ext>
          </a:extLst>
        </xdr:cNvPr>
        <xdr:cNvSpPr txBox="1"/>
      </xdr:nvSpPr>
      <xdr:spPr>
        <a:xfrm>
          <a:off x="7516205" y="9875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9A01CBD0-39C7-40E2-9160-89653668499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FD242941-728E-4AB3-871A-5B81A38D640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C2EA68CC-BD90-4610-8026-3646BB0B50D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16940C1B-33B7-405E-9B95-34DE2058F30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821D9994-BFEC-4972-AB9C-024D7DDC630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DC29EC0B-6B46-4473-B294-B851EFBBCD5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2D3FCE07-2BF0-4D84-B118-E556BAA28A2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DA81A8C0-8310-4845-B4DB-A8FB105236B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4E42DFB6-C698-4758-9D19-38725EAECD7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A50BCD3C-F075-4740-9FFB-236BBD9E35E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a:extLst>
            <a:ext uri="{FF2B5EF4-FFF2-40B4-BE49-F238E27FC236}">
              <a16:creationId xmlns:a16="http://schemas.microsoft.com/office/drawing/2014/main" id="{EE8CB34E-4DE4-4E5B-BC83-A1F37B4F1ADD}"/>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09878580-C0FF-471E-A207-99FF8133BF7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78AF42B8-B112-4A69-9E5E-30446AB7E094}"/>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4ED1E165-5FC8-4192-874F-C2951BCCC05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873E0396-3D6A-4C55-9540-786B9B17569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E3FABACC-F494-4871-AFFF-3301E326B1F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6CCF9B32-8753-4784-B694-88D5A15054B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412548B6-5251-4E43-9F7E-F1DFA1AEEC7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4DE736B7-FDBC-471E-9F49-348358BA490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145A48A5-1A88-432A-9DEB-7F976B8C5A3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a:extLst>
            <a:ext uri="{FF2B5EF4-FFF2-40B4-BE49-F238E27FC236}">
              <a16:creationId xmlns:a16="http://schemas.microsoft.com/office/drawing/2014/main" id="{5DD080E1-6CCE-4EE7-B06F-FCAB8AAC052B}"/>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C30B74B5-7553-4587-9076-2D1C2C8E99D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94CB4EF0-912B-44E9-8A14-DF70C339BDC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C7F687EC-743D-47ED-BA5B-5839DB804ED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a:extLst>
            <a:ext uri="{FF2B5EF4-FFF2-40B4-BE49-F238E27FC236}">
              <a16:creationId xmlns:a16="http://schemas.microsoft.com/office/drawing/2014/main" id="{414C46BC-D0FF-4984-B429-A634E4284409}"/>
            </a:ext>
          </a:extLst>
        </xdr:cNvPr>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a:extLst>
            <a:ext uri="{FF2B5EF4-FFF2-40B4-BE49-F238E27FC236}">
              <a16:creationId xmlns:a16="http://schemas.microsoft.com/office/drawing/2014/main" id="{BDA0AF18-FE3F-41E7-84CA-8AE6CE78FE58}"/>
            </a:ext>
          </a:extLst>
        </xdr:cNvPr>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a:extLst>
            <a:ext uri="{FF2B5EF4-FFF2-40B4-BE49-F238E27FC236}">
              <a16:creationId xmlns:a16="http://schemas.microsoft.com/office/drawing/2014/main" id="{302574DE-24C9-4AF3-BEFA-272244F28626}"/>
            </a:ext>
          </a:extLst>
        </xdr:cNvPr>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CA42C5C2-0326-4FA8-BA8E-54BCDDC79F13}"/>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a:extLst>
            <a:ext uri="{FF2B5EF4-FFF2-40B4-BE49-F238E27FC236}">
              <a16:creationId xmlns:a16="http://schemas.microsoft.com/office/drawing/2014/main" id="{C35E426D-923E-4178-8C69-A7CEC7C01480}"/>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C4A261E1-D97D-42BF-BE1F-4689548761DC}"/>
            </a:ext>
          </a:extLst>
        </xdr:cNvPr>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a:extLst>
            <a:ext uri="{FF2B5EF4-FFF2-40B4-BE49-F238E27FC236}">
              <a16:creationId xmlns:a16="http://schemas.microsoft.com/office/drawing/2014/main" id="{F5C47961-07CD-4074-A9C5-B9D381E132F6}"/>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a:extLst>
            <a:ext uri="{FF2B5EF4-FFF2-40B4-BE49-F238E27FC236}">
              <a16:creationId xmlns:a16="http://schemas.microsoft.com/office/drawing/2014/main" id="{B244BD72-E3FE-494B-9979-13882AA13C0D}"/>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a:extLst>
            <a:ext uri="{FF2B5EF4-FFF2-40B4-BE49-F238E27FC236}">
              <a16:creationId xmlns:a16="http://schemas.microsoft.com/office/drawing/2014/main" id="{2D86B014-18D9-4E07-A68A-DAB08535004D}"/>
            </a:ext>
          </a:extLst>
        </xdr:cNvPr>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a:extLst>
            <a:ext uri="{FF2B5EF4-FFF2-40B4-BE49-F238E27FC236}">
              <a16:creationId xmlns:a16="http://schemas.microsoft.com/office/drawing/2014/main" id="{B26ECFE7-06A7-456D-806C-0941FAB957A0}"/>
            </a:ext>
          </a:extLst>
        </xdr:cNvPr>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CF321FCE-8EAD-4F86-8015-DAB6EDC9E8A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5A0F60E5-CAA6-4504-B704-315F2A6D651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B646C5CF-D045-46F2-9917-A9C7249DECE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2176CD40-C483-4558-B6DA-9CF550E9812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53AF9649-491D-41CC-B4BD-63487FDA1C6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280" name="楕円 279">
          <a:extLst>
            <a:ext uri="{FF2B5EF4-FFF2-40B4-BE49-F238E27FC236}">
              <a16:creationId xmlns:a16="http://schemas.microsoft.com/office/drawing/2014/main" id="{2D58B8DE-6C82-41D6-B594-A063587BF03F}"/>
            </a:ext>
          </a:extLst>
        </xdr:cNvPr>
        <xdr:cNvSpPr/>
      </xdr:nvSpPr>
      <xdr:spPr>
        <a:xfrm>
          <a:off x="4584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68597</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7E92F3DF-B21D-40E8-852D-1ACED0A2AC74}"/>
            </a:ext>
          </a:extLst>
        </xdr:cNvPr>
        <xdr:cNvSpPr txBox="1"/>
      </xdr:nvSpPr>
      <xdr:spPr>
        <a:xfrm>
          <a:off x="467360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128270</xdr:rowOff>
    </xdr:from>
    <xdr:to>
      <xdr:col>20</xdr:col>
      <xdr:colOff>38100</xdr:colOff>
      <xdr:row>83</xdr:row>
      <xdr:rowOff>58420</xdr:rowOff>
    </xdr:to>
    <xdr:sp macro="" textlink="">
      <xdr:nvSpPr>
        <xdr:cNvPr id="282" name="楕円 281">
          <a:extLst>
            <a:ext uri="{FF2B5EF4-FFF2-40B4-BE49-F238E27FC236}">
              <a16:creationId xmlns:a16="http://schemas.microsoft.com/office/drawing/2014/main" id="{69062B33-A3D5-4D9C-938A-98EDC7F43DED}"/>
            </a:ext>
          </a:extLst>
        </xdr:cNvPr>
        <xdr:cNvSpPr/>
      </xdr:nvSpPr>
      <xdr:spPr>
        <a:xfrm>
          <a:off x="3746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140970</xdr:rowOff>
    </xdr:from>
    <xdr:to>
      <xdr:col>24</xdr:col>
      <xdr:colOff>63500</xdr:colOff>
      <xdr:row>83</xdr:row>
      <xdr:rowOff>7620</xdr:rowOff>
    </xdr:to>
    <xdr:cxnSp macro="">
      <xdr:nvCxnSpPr>
        <xdr:cNvPr id="283" name="直線コネクタ 282">
          <a:extLst>
            <a:ext uri="{FF2B5EF4-FFF2-40B4-BE49-F238E27FC236}">
              <a16:creationId xmlns:a16="http://schemas.microsoft.com/office/drawing/2014/main" id="{B92BBA99-212F-40A2-A7F4-7EF7216881E4}"/>
            </a:ext>
          </a:extLst>
        </xdr:cNvPr>
        <xdr:cNvCxnSpPr/>
      </xdr:nvCxnSpPr>
      <xdr:spPr>
        <a:xfrm flipV="1">
          <a:off x="3797300" y="141998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164464</xdr:rowOff>
    </xdr:from>
    <xdr:to>
      <xdr:col>15</xdr:col>
      <xdr:colOff>101600</xdr:colOff>
      <xdr:row>83</xdr:row>
      <xdr:rowOff>94614</xdr:rowOff>
    </xdr:to>
    <xdr:sp macro="" textlink="">
      <xdr:nvSpPr>
        <xdr:cNvPr id="284" name="楕円 283">
          <a:extLst>
            <a:ext uri="{FF2B5EF4-FFF2-40B4-BE49-F238E27FC236}">
              <a16:creationId xmlns:a16="http://schemas.microsoft.com/office/drawing/2014/main" id="{E1E37B37-67D8-47E9-A4C0-F287DD422097}"/>
            </a:ext>
          </a:extLst>
        </xdr:cNvPr>
        <xdr:cNvSpPr/>
      </xdr:nvSpPr>
      <xdr:spPr>
        <a:xfrm>
          <a:off x="2857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7620</xdr:rowOff>
    </xdr:from>
    <xdr:to>
      <xdr:col>19</xdr:col>
      <xdr:colOff>177800</xdr:colOff>
      <xdr:row>83</xdr:row>
      <xdr:rowOff>43814</xdr:rowOff>
    </xdr:to>
    <xdr:cxnSp macro="">
      <xdr:nvCxnSpPr>
        <xdr:cNvPr id="285" name="直線コネクタ 284">
          <a:extLst>
            <a:ext uri="{FF2B5EF4-FFF2-40B4-BE49-F238E27FC236}">
              <a16:creationId xmlns:a16="http://schemas.microsoft.com/office/drawing/2014/main" id="{0A3FD859-E8C5-4CEB-887B-0B1D6E008978}"/>
            </a:ext>
          </a:extLst>
        </xdr:cNvPr>
        <xdr:cNvCxnSpPr/>
      </xdr:nvCxnSpPr>
      <xdr:spPr>
        <a:xfrm flipV="1">
          <a:off x="2908300" y="142379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10161</xdr:rowOff>
    </xdr:from>
    <xdr:to>
      <xdr:col>10</xdr:col>
      <xdr:colOff>165100</xdr:colOff>
      <xdr:row>83</xdr:row>
      <xdr:rowOff>111761</xdr:rowOff>
    </xdr:to>
    <xdr:sp macro="" textlink="">
      <xdr:nvSpPr>
        <xdr:cNvPr id="286" name="楕円 285">
          <a:extLst>
            <a:ext uri="{FF2B5EF4-FFF2-40B4-BE49-F238E27FC236}">
              <a16:creationId xmlns:a16="http://schemas.microsoft.com/office/drawing/2014/main" id="{4083B48B-84FD-4E3A-854E-EB4229CC0D66}"/>
            </a:ext>
          </a:extLst>
        </xdr:cNvPr>
        <xdr:cNvSpPr/>
      </xdr:nvSpPr>
      <xdr:spPr>
        <a:xfrm>
          <a:off x="1968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43814</xdr:rowOff>
    </xdr:from>
    <xdr:to>
      <xdr:col>15</xdr:col>
      <xdr:colOff>50800</xdr:colOff>
      <xdr:row>83</xdr:row>
      <xdr:rowOff>60961</xdr:rowOff>
    </xdr:to>
    <xdr:cxnSp macro="">
      <xdr:nvCxnSpPr>
        <xdr:cNvPr id="287" name="直線コネクタ 286">
          <a:extLst>
            <a:ext uri="{FF2B5EF4-FFF2-40B4-BE49-F238E27FC236}">
              <a16:creationId xmlns:a16="http://schemas.microsoft.com/office/drawing/2014/main" id="{65957FB3-35E5-48F9-B6F2-3F7655973184}"/>
            </a:ext>
          </a:extLst>
        </xdr:cNvPr>
        <xdr:cNvCxnSpPr/>
      </xdr:nvCxnSpPr>
      <xdr:spPr>
        <a:xfrm flipV="1">
          <a:off x="2019300" y="1427416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88" name="n_1aveValue【公営住宅】&#10;有形固定資産減価償却率">
          <a:extLst>
            <a:ext uri="{FF2B5EF4-FFF2-40B4-BE49-F238E27FC236}">
              <a16:creationId xmlns:a16="http://schemas.microsoft.com/office/drawing/2014/main" id="{DA637830-1006-4FEA-A8FD-17EA5434E7C8}"/>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89" name="n_2aveValue【公営住宅】&#10;有形固定資産減価償却率">
          <a:extLst>
            <a:ext uri="{FF2B5EF4-FFF2-40B4-BE49-F238E27FC236}">
              <a16:creationId xmlns:a16="http://schemas.microsoft.com/office/drawing/2014/main" id="{B0E90865-42F2-4662-98B2-8B4D3FDEAE92}"/>
            </a:ext>
          </a:extLst>
        </xdr:cNvPr>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90" name="n_3aveValue【公営住宅】&#10;有形固定資産減価償却率">
          <a:extLst>
            <a:ext uri="{FF2B5EF4-FFF2-40B4-BE49-F238E27FC236}">
              <a16:creationId xmlns:a16="http://schemas.microsoft.com/office/drawing/2014/main" id="{80923A69-A64E-4375-A501-3F8C06B211F7}"/>
            </a:ext>
          </a:extLst>
        </xdr:cNvPr>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49547</xdr:rowOff>
    </xdr:from>
    <xdr:ext cx="405111" cy="259045"/>
    <xdr:sp macro="" textlink="">
      <xdr:nvSpPr>
        <xdr:cNvPr id="291" name="n_1mainValue【公営住宅】&#10;有形固定資産減価償却率">
          <a:extLst>
            <a:ext uri="{FF2B5EF4-FFF2-40B4-BE49-F238E27FC236}">
              <a16:creationId xmlns:a16="http://schemas.microsoft.com/office/drawing/2014/main" id="{AB13FBB4-0E71-4B21-BEB2-66FC21BCE3D6}"/>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85741</xdr:rowOff>
    </xdr:from>
    <xdr:ext cx="405111" cy="259045"/>
    <xdr:sp macro="" textlink="">
      <xdr:nvSpPr>
        <xdr:cNvPr id="292" name="n_2mainValue【公営住宅】&#10;有形固定資産減価償却率">
          <a:extLst>
            <a:ext uri="{FF2B5EF4-FFF2-40B4-BE49-F238E27FC236}">
              <a16:creationId xmlns:a16="http://schemas.microsoft.com/office/drawing/2014/main" id="{87E8D312-4AAD-47DE-8B5A-8FE044096D28}"/>
            </a:ext>
          </a:extLst>
        </xdr:cNvPr>
        <xdr:cNvSpPr txBox="1"/>
      </xdr:nvSpPr>
      <xdr:spPr>
        <a:xfrm>
          <a:off x="270574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102888</xdr:rowOff>
    </xdr:from>
    <xdr:ext cx="405111" cy="259045"/>
    <xdr:sp macro="" textlink="">
      <xdr:nvSpPr>
        <xdr:cNvPr id="293" name="n_3mainValue【公営住宅】&#10;有形固定資産減価償却率">
          <a:extLst>
            <a:ext uri="{FF2B5EF4-FFF2-40B4-BE49-F238E27FC236}">
              <a16:creationId xmlns:a16="http://schemas.microsoft.com/office/drawing/2014/main" id="{E5F88B92-34D7-46AF-A490-C61D3250FEA8}"/>
            </a:ext>
          </a:extLst>
        </xdr:cNvPr>
        <xdr:cNvSpPr txBox="1"/>
      </xdr:nvSpPr>
      <xdr:spPr>
        <a:xfrm>
          <a:off x="1816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1CB245F5-E331-4061-BC0E-7A11CEA2DF6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42177927-DDAB-4F66-8E0F-1938BBE57D0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622EC3DB-E5EA-450D-BBE0-A51A3C252DC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FA9AFD87-CD05-4812-8E93-9DA30A02EE0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824F4A2B-3A6E-4D90-8B77-E6178BEEA37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E29BBE00-1706-407B-98A1-D08CF268C6B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AABA1477-7A04-45CE-9C54-656C52BA665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B3C22799-EE42-4C14-BBB9-53139A287B8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3C3C338A-D332-4B71-8F88-0E574F984C2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8EE42394-87D3-4CAF-A408-5D93ACE00D2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3A63D124-7398-4FC6-898E-BE2283D7C64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70B6DB2A-5193-4056-8605-328E4574431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7DE617D8-A607-4F94-9D2D-525060C1F16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C914A130-D97C-4D79-B5B1-BACBAD7BDB3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422CC2F5-180C-432F-8CCF-7E22ED4CD41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7B0C5033-3BEF-48D8-80EC-B13BDCC9ED6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1DC26052-75A2-4BD9-884B-92C9D52576C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F0999390-7A36-486A-932B-453AC40348C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6E9A8553-F6C5-42DC-AB82-DFFF5EAE297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3CB2BEB7-AD31-43DF-86F7-44FE6F393B3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0AB3CD7E-3BA3-49D6-B015-7223DDD9BA5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a:extLst>
            <a:ext uri="{FF2B5EF4-FFF2-40B4-BE49-F238E27FC236}">
              <a16:creationId xmlns:a16="http://schemas.microsoft.com/office/drawing/2014/main" id="{D48064B6-349A-4D59-B10B-425B7151A029}"/>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7E735CCD-A13E-4C03-AACA-5FA00D28A0F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a:extLst>
            <a:ext uri="{FF2B5EF4-FFF2-40B4-BE49-F238E27FC236}">
              <a16:creationId xmlns:a16="http://schemas.microsoft.com/office/drawing/2014/main" id="{8A702694-10CD-42BD-BEB6-D16705CF3180}"/>
            </a:ext>
          </a:extLst>
        </xdr:cNvPr>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a:extLst>
            <a:ext uri="{FF2B5EF4-FFF2-40B4-BE49-F238E27FC236}">
              <a16:creationId xmlns:a16="http://schemas.microsoft.com/office/drawing/2014/main" id="{75200EA3-FE53-41DF-A399-29BABC575F28}"/>
            </a:ext>
          </a:extLst>
        </xdr:cNvPr>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a:extLst>
            <a:ext uri="{FF2B5EF4-FFF2-40B4-BE49-F238E27FC236}">
              <a16:creationId xmlns:a16="http://schemas.microsoft.com/office/drawing/2014/main" id="{78C75430-08F1-4E45-9059-C6C9E87DE971}"/>
            </a:ext>
          </a:extLst>
        </xdr:cNvPr>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a:extLst>
            <a:ext uri="{FF2B5EF4-FFF2-40B4-BE49-F238E27FC236}">
              <a16:creationId xmlns:a16="http://schemas.microsoft.com/office/drawing/2014/main" id="{53C62941-6987-46BF-BDA5-57DF7F2A72F1}"/>
            </a:ext>
          </a:extLst>
        </xdr:cNvPr>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a:extLst>
            <a:ext uri="{FF2B5EF4-FFF2-40B4-BE49-F238E27FC236}">
              <a16:creationId xmlns:a16="http://schemas.microsoft.com/office/drawing/2014/main" id="{D49E171C-1DCD-41F0-A0F7-A93B1BAC5397}"/>
            </a:ext>
          </a:extLst>
        </xdr:cNvPr>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81360</xdr:rowOff>
    </xdr:from>
    <xdr:ext cx="469744" cy="259045"/>
    <xdr:sp macro="" textlink="">
      <xdr:nvSpPr>
        <xdr:cNvPr id="322" name="【公営住宅】&#10;一人当たり面積平均値テキスト">
          <a:extLst>
            <a:ext uri="{FF2B5EF4-FFF2-40B4-BE49-F238E27FC236}">
              <a16:creationId xmlns:a16="http://schemas.microsoft.com/office/drawing/2014/main" id="{72157C9F-4DAF-4DB8-94A4-AD12409C1FF3}"/>
            </a:ext>
          </a:extLst>
        </xdr:cNvPr>
        <xdr:cNvSpPr txBox="1"/>
      </xdr:nvSpPr>
      <xdr:spPr>
        <a:xfrm>
          <a:off x="10515600" y="14311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a:extLst>
            <a:ext uri="{FF2B5EF4-FFF2-40B4-BE49-F238E27FC236}">
              <a16:creationId xmlns:a16="http://schemas.microsoft.com/office/drawing/2014/main" id="{7071CA0A-20D8-4EE1-B905-5DD36697796D}"/>
            </a:ext>
          </a:extLst>
        </xdr:cNvPr>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a:extLst>
            <a:ext uri="{FF2B5EF4-FFF2-40B4-BE49-F238E27FC236}">
              <a16:creationId xmlns:a16="http://schemas.microsoft.com/office/drawing/2014/main" id="{7A0957A3-77C9-41FD-B73C-712A8048B9FA}"/>
            </a:ext>
          </a:extLst>
        </xdr:cNvPr>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a:extLst>
            <a:ext uri="{FF2B5EF4-FFF2-40B4-BE49-F238E27FC236}">
              <a16:creationId xmlns:a16="http://schemas.microsoft.com/office/drawing/2014/main" id="{707A7464-8310-47F2-80B3-C0B6D4E2E2FF}"/>
            </a:ext>
          </a:extLst>
        </xdr:cNvPr>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a:extLst>
            <a:ext uri="{FF2B5EF4-FFF2-40B4-BE49-F238E27FC236}">
              <a16:creationId xmlns:a16="http://schemas.microsoft.com/office/drawing/2014/main" id="{83AADA04-1F14-4E47-8DA7-7C05598606D6}"/>
            </a:ext>
          </a:extLst>
        </xdr:cNvPr>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86FDD1E8-3B66-4EFA-BA2B-6BAEC7E13D2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428F2-BFC9-4B37-ABB9-D7D87C71CCE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91C283D3-273C-41F2-953D-A14C3A211C7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B2D153E6-A214-402B-936C-7A6B6563DF5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F23D98F4-288C-4404-803F-D5C05495F6A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169227</xdr:rowOff>
    </xdr:from>
    <xdr:to>
      <xdr:col>55</xdr:col>
      <xdr:colOff>50800</xdr:colOff>
      <xdr:row>80</xdr:row>
      <xdr:rowOff>99377</xdr:rowOff>
    </xdr:to>
    <xdr:sp macro="" textlink="">
      <xdr:nvSpPr>
        <xdr:cNvPr id="332" name="楕円 331">
          <a:extLst>
            <a:ext uri="{FF2B5EF4-FFF2-40B4-BE49-F238E27FC236}">
              <a16:creationId xmlns:a16="http://schemas.microsoft.com/office/drawing/2014/main" id="{302591F3-A33F-4F92-AD2B-1131C41DA86C}"/>
            </a:ext>
          </a:extLst>
        </xdr:cNvPr>
        <xdr:cNvSpPr/>
      </xdr:nvSpPr>
      <xdr:spPr>
        <a:xfrm>
          <a:off x="10426700" y="1371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20654</xdr:rowOff>
    </xdr:from>
    <xdr:ext cx="469744" cy="259045"/>
    <xdr:sp macro="" textlink="">
      <xdr:nvSpPr>
        <xdr:cNvPr id="333" name="【公営住宅】&#10;一人当たり面積該当値テキスト">
          <a:extLst>
            <a:ext uri="{FF2B5EF4-FFF2-40B4-BE49-F238E27FC236}">
              <a16:creationId xmlns:a16="http://schemas.microsoft.com/office/drawing/2014/main" id="{62407529-52CD-410A-8231-4695001C9366}"/>
            </a:ext>
          </a:extLst>
        </xdr:cNvPr>
        <xdr:cNvSpPr txBox="1"/>
      </xdr:nvSpPr>
      <xdr:spPr>
        <a:xfrm>
          <a:off x="10515600" y="1356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4254</xdr:rowOff>
    </xdr:from>
    <xdr:to>
      <xdr:col>50</xdr:col>
      <xdr:colOff>165100</xdr:colOff>
      <xdr:row>80</xdr:row>
      <xdr:rowOff>105854</xdr:rowOff>
    </xdr:to>
    <xdr:sp macro="" textlink="">
      <xdr:nvSpPr>
        <xdr:cNvPr id="334" name="楕円 333">
          <a:extLst>
            <a:ext uri="{FF2B5EF4-FFF2-40B4-BE49-F238E27FC236}">
              <a16:creationId xmlns:a16="http://schemas.microsoft.com/office/drawing/2014/main" id="{58E3A628-BD61-4EAB-91E7-01B79A360B2D}"/>
            </a:ext>
          </a:extLst>
        </xdr:cNvPr>
        <xdr:cNvSpPr/>
      </xdr:nvSpPr>
      <xdr:spPr>
        <a:xfrm>
          <a:off x="9588500" y="1372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48577</xdr:rowOff>
    </xdr:from>
    <xdr:to>
      <xdr:col>55</xdr:col>
      <xdr:colOff>0</xdr:colOff>
      <xdr:row>80</xdr:row>
      <xdr:rowOff>55054</xdr:rowOff>
    </xdr:to>
    <xdr:cxnSp macro="">
      <xdr:nvCxnSpPr>
        <xdr:cNvPr id="335" name="直線コネクタ 334">
          <a:extLst>
            <a:ext uri="{FF2B5EF4-FFF2-40B4-BE49-F238E27FC236}">
              <a16:creationId xmlns:a16="http://schemas.microsoft.com/office/drawing/2014/main" id="{4B25C396-7A55-4F7B-832B-BB89959377B0}"/>
            </a:ext>
          </a:extLst>
        </xdr:cNvPr>
        <xdr:cNvCxnSpPr/>
      </xdr:nvCxnSpPr>
      <xdr:spPr>
        <a:xfrm flipV="1">
          <a:off x="9639300" y="13764577"/>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10731</xdr:rowOff>
    </xdr:from>
    <xdr:to>
      <xdr:col>46</xdr:col>
      <xdr:colOff>38100</xdr:colOff>
      <xdr:row>80</xdr:row>
      <xdr:rowOff>112331</xdr:rowOff>
    </xdr:to>
    <xdr:sp macro="" textlink="">
      <xdr:nvSpPr>
        <xdr:cNvPr id="336" name="楕円 335">
          <a:extLst>
            <a:ext uri="{FF2B5EF4-FFF2-40B4-BE49-F238E27FC236}">
              <a16:creationId xmlns:a16="http://schemas.microsoft.com/office/drawing/2014/main" id="{04CAF7FB-47BA-455F-B8AD-14C184788F51}"/>
            </a:ext>
          </a:extLst>
        </xdr:cNvPr>
        <xdr:cNvSpPr/>
      </xdr:nvSpPr>
      <xdr:spPr>
        <a:xfrm>
          <a:off x="8699500" y="1372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55054</xdr:rowOff>
    </xdr:from>
    <xdr:to>
      <xdr:col>50</xdr:col>
      <xdr:colOff>114300</xdr:colOff>
      <xdr:row>80</xdr:row>
      <xdr:rowOff>61531</xdr:rowOff>
    </xdr:to>
    <xdr:cxnSp macro="">
      <xdr:nvCxnSpPr>
        <xdr:cNvPr id="337" name="直線コネクタ 336">
          <a:extLst>
            <a:ext uri="{FF2B5EF4-FFF2-40B4-BE49-F238E27FC236}">
              <a16:creationId xmlns:a16="http://schemas.microsoft.com/office/drawing/2014/main" id="{5461EC5D-EB85-4661-B21D-80D6841A5E29}"/>
            </a:ext>
          </a:extLst>
        </xdr:cNvPr>
        <xdr:cNvCxnSpPr/>
      </xdr:nvCxnSpPr>
      <xdr:spPr>
        <a:xfrm flipV="1">
          <a:off x="8750300" y="1377105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64452</xdr:rowOff>
    </xdr:from>
    <xdr:to>
      <xdr:col>41</xdr:col>
      <xdr:colOff>101600</xdr:colOff>
      <xdr:row>80</xdr:row>
      <xdr:rowOff>166052</xdr:rowOff>
    </xdr:to>
    <xdr:sp macro="" textlink="">
      <xdr:nvSpPr>
        <xdr:cNvPr id="338" name="楕円 337">
          <a:extLst>
            <a:ext uri="{FF2B5EF4-FFF2-40B4-BE49-F238E27FC236}">
              <a16:creationId xmlns:a16="http://schemas.microsoft.com/office/drawing/2014/main" id="{FB2AC63D-B8C1-4986-BEAB-BD3CAE6FD900}"/>
            </a:ext>
          </a:extLst>
        </xdr:cNvPr>
        <xdr:cNvSpPr/>
      </xdr:nvSpPr>
      <xdr:spPr>
        <a:xfrm>
          <a:off x="7810500" y="1378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61531</xdr:rowOff>
    </xdr:from>
    <xdr:to>
      <xdr:col>45</xdr:col>
      <xdr:colOff>177800</xdr:colOff>
      <xdr:row>80</xdr:row>
      <xdr:rowOff>115252</xdr:rowOff>
    </xdr:to>
    <xdr:cxnSp macro="">
      <xdr:nvCxnSpPr>
        <xdr:cNvPr id="339" name="直線コネクタ 338">
          <a:extLst>
            <a:ext uri="{FF2B5EF4-FFF2-40B4-BE49-F238E27FC236}">
              <a16:creationId xmlns:a16="http://schemas.microsoft.com/office/drawing/2014/main" id="{F65D848F-E103-49D7-B34B-C045E6CE2195}"/>
            </a:ext>
          </a:extLst>
        </xdr:cNvPr>
        <xdr:cNvCxnSpPr/>
      </xdr:nvCxnSpPr>
      <xdr:spPr>
        <a:xfrm flipV="1">
          <a:off x="7861300" y="13777531"/>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143463</xdr:rowOff>
    </xdr:from>
    <xdr:ext cx="469744" cy="259045"/>
    <xdr:sp macro="" textlink="">
      <xdr:nvSpPr>
        <xdr:cNvPr id="340" name="n_1aveValue【公営住宅】&#10;一人当たり面積">
          <a:extLst>
            <a:ext uri="{FF2B5EF4-FFF2-40B4-BE49-F238E27FC236}">
              <a16:creationId xmlns:a16="http://schemas.microsoft.com/office/drawing/2014/main" id="{8DD9B566-F555-44E6-9A99-CBD2A1147E6C}"/>
            </a:ext>
          </a:extLst>
        </xdr:cNvPr>
        <xdr:cNvSpPr txBox="1"/>
      </xdr:nvSpPr>
      <xdr:spPr>
        <a:xfrm>
          <a:off x="9391727" y="1437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28021</xdr:rowOff>
    </xdr:from>
    <xdr:ext cx="469744" cy="259045"/>
    <xdr:sp macro="" textlink="">
      <xdr:nvSpPr>
        <xdr:cNvPr id="341" name="n_2aveValue【公営住宅】&#10;一人当たり面積">
          <a:extLst>
            <a:ext uri="{FF2B5EF4-FFF2-40B4-BE49-F238E27FC236}">
              <a16:creationId xmlns:a16="http://schemas.microsoft.com/office/drawing/2014/main" id="{F8DCAE65-B634-48E4-94D7-8E9152889A6A}"/>
            </a:ext>
          </a:extLst>
        </xdr:cNvPr>
        <xdr:cNvSpPr txBox="1"/>
      </xdr:nvSpPr>
      <xdr:spPr>
        <a:xfrm>
          <a:off x="85154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2494</xdr:rowOff>
    </xdr:from>
    <xdr:ext cx="469744" cy="259045"/>
    <xdr:sp macro="" textlink="">
      <xdr:nvSpPr>
        <xdr:cNvPr id="342" name="n_3aveValue【公営住宅】&#10;一人当たり面積">
          <a:extLst>
            <a:ext uri="{FF2B5EF4-FFF2-40B4-BE49-F238E27FC236}">
              <a16:creationId xmlns:a16="http://schemas.microsoft.com/office/drawing/2014/main" id="{CAFCBF42-18DA-476C-8972-EEAFCB1FC1DF}"/>
            </a:ext>
          </a:extLst>
        </xdr:cNvPr>
        <xdr:cNvSpPr txBox="1"/>
      </xdr:nvSpPr>
      <xdr:spPr>
        <a:xfrm>
          <a:off x="7626427" y="1440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122381</xdr:rowOff>
    </xdr:from>
    <xdr:ext cx="469744" cy="259045"/>
    <xdr:sp macro="" textlink="">
      <xdr:nvSpPr>
        <xdr:cNvPr id="343" name="n_1mainValue【公営住宅】&#10;一人当たり面積">
          <a:extLst>
            <a:ext uri="{FF2B5EF4-FFF2-40B4-BE49-F238E27FC236}">
              <a16:creationId xmlns:a16="http://schemas.microsoft.com/office/drawing/2014/main" id="{48CE7760-47CE-4552-ACD2-A024CD98EBD0}"/>
            </a:ext>
          </a:extLst>
        </xdr:cNvPr>
        <xdr:cNvSpPr txBox="1"/>
      </xdr:nvSpPr>
      <xdr:spPr>
        <a:xfrm>
          <a:off x="9391727" y="1349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128858</xdr:rowOff>
    </xdr:from>
    <xdr:ext cx="469744" cy="259045"/>
    <xdr:sp macro="" textlink="">
      <xdr:nvSpPr>
        <xdr:cNvPr id="344" name="n_2mainValue【公営住宅】&#10;一人当たり面積">
          <a:extLst>
            <a:ext uri="{FF2B5EF4-FFF2-40B4-BE49-F238E27FC236}">
              <a16:creationId xmlns:a16="http://schemas.microsoft.com/office/drawing/2014/main" id="{E2AA466B-CAEE-4627-B68B-BDD36E759A05}"/>
            </a:ext>
          </a:extLst>
        </xdr:cNvPr>
        <xdr:cNvSpPr txBox="1"/>
      </xdr:nvSpPr>
      <xdr:spPr>
        <a:xfrm>
          <a:off x="8515427" y="1350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11129</xdr:rowOff>
    </xdr:from>
    <xdr:ext cx="469744" cy="259045"/>
    <xdr:sp macro="" textlink="">
      <xdr:nvSpPr>
        <xdr:cNvPr id="345" name="n_3mainValue【公営住宅】&#10;一人当たり面積">
          <a:extLst>
            <a:ext uri="{FF2B5EF4-FFF2-40B4-BE49-F238E27FC236}">
              <a16:creationId xmlns:a16="http://schemas.microsoft.com/office/drawing/2014/main" id="{13D91C2E-1749-42B8-884F-CDD122B074BB}"/>
            </a:ext>
          </a:extLst>
        </xdr:cNvPr>
        <xdr:cNvSpPr txBox="1"/>
      </xdr:nvSpPr>
      <xdr:spPr>
        <a:xfrm>
          <a:off x="7626427" y="1355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581EACC8-85CA-4050-883D-4A5D60CF7AC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971B2CD4-C741-458F-B66A-E73483BD8C3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EBE74622-CA00-4562-80A1-8AF4B2C9ED8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F44802F2-1D30-41AD-B240-81B973B3FE8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8A3BA7F1-7068-4335-9A91-032335409C4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36BE8FD0-DD9C-4612-81B5-149FAE80C19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DC683EE3-FFFC-44FE-8221-B1A60BE8931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C5025D79-33D1-4365-86A8-F5DBC16C2A6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192F0B36-E870-4509-A62E-EC4553C47F5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D73B8C82-9FDC-4C55-84AC-A6A2C395861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0818D489-8594-435E-A035-2552BFF22BD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161695F8-8144-4557-9149-88C2DEC4CF0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E162D4A9-7D69-46B7-8A51-F00EB620B4F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8AD76FEB-B4E4-49F7-9BA1-CEBE088A4EE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4233645E-E559-4932-B31E-81BE79DBECD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EDC3735D-5274-46A8-BEAB-9FA947346EF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C29F53C7-22FF-48D0-A4E5-CD08A3EE983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0AFB24F4-BB42-45EE-A42C-EE3706F6D72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5DFB3996-906E-48C6-810F-8983B970333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9010F2DE-D4C3-4A77-BBA4-7FC36013798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8DCDB9BC-9537-432A-989A-880D0EB5F66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8E94DDC0-5896-4B65-86D6-9A05CF37381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E9948D33-A602-4679-899D-AE15100D5AB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90EEADA1-829E-4B41-BD31-95EBF39D743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id="{D5CCC079-6181-4A57-ABAC-20E51A637C7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id="{25844441-0C8F-44A1-9458-761910ECBCA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a:extLst>
            <a:ext uri="{FF2B5EF4-FFF2-40B4-BE49-F238E27FC236}">
              <a16:creationId xmlns:a16="http://schemas.microsoft.com/office/drawing/2014/main" id="{D90AAD36-6C45-4C08-983B-9E3E5210190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a:extLst>
            <a:ext uri="{FF2B5EF4-FFF2-40B4-BE49-F238E27FC236}">
              <a16:creationId xmlns:a16="http://schemas.microsoft.com/office/drawing/2014/main" id="{E95B0602-7684-4C95-BFD7-69BCEC4BA713}"/>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a:extLst>
            <a:ext uri="{FF2B5EF4-FFF2-40B4-BE49-F238E27FC236}">
              <a16:creationId xmlns:a16="http://schemas.microsoft.com/office/drawing/2014/main" id="{CA7E26D1-D6AE-49C0-8683-B539834923D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a:extLst>
            <a:ext uri="{FF2B5EF4-FFF2-40B4-BE49-F238E27FC236}">
              <a16:creationId xmlns:a16="http://schemas.microsoft.com/office/drawing/2014/main" id="{753B5784-50B5-4EF3-BD2F-ADA4F8178DA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a:extLst>
            <a:ext uri="{FF2B5EF4-FFF2-40B4-BE49-F238E27FC236}">
              <a16:creationId xmlns:a16="http://schemas.microsoft.com/office/drawing/2014/main" id="{66DC9A04-1D8B-4184-8B06-8BC16EBDED9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a:extLst>
            <a:ext uri="{FF2B5EF4-FFF2-40B4-BE49-F238E27FC236}">
              <a16:creationId xmlns:a16="http://schemas.microsoft.com/office/drawing/2014/main" id="{F91AB128-275D-4128-8ACE-2AF16F78A76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a:extLst>
            <a:ext uri="{FF2B5EF4-FFF2-40B4-BE49-F238E27FC236}">
              <a16:creationId xmlns:a16="http://schemas.microsoft.com/office/drawing/2014/main" id="{632D74C7-77C2-4B7F-8E6B-CC10B1278C3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a:extLst>
            <a:ext uri="{FF2B5EF4-FFF2-40B4-BE49-F238E27FC236}">
              <a16:creationId xmlns:a16="http://schemas.microsoft.com/office/drawing/2014/main" id="{9AC3469B-38AB-471A-87BD-80FE7CAF9AF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a:extLst>
            <a:ext uri="{FF2B5EF4-FFF2-40B4-BE49-F238E27FC236}">
              <a16:creationId xmlns:a16="http://schemas.microsoft.com/office/drawing/2014/main" id="{B2786E7D-98CE-4EF6-814B-C4E2B62D43B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a:extLst>
            <a:ext uri="{FF2B5EF4-FFF2-40B4-BE49-F238E27FC236}">
              <a16:creationId xmlns:a16="http://schemas.microsoft.com/office/drawing/2014/main" id="{DCB77FD6-BB8E-45CE-861B-016A1096EC6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a:extLst>
            <a:ext uri="{FF2B5EF4-FFF2-40B4-BE49-F238E27FC236}">
              <a16:creationId xmlns:a16="http://schemas.microsoft.com/office/drawing/2014/main" id="{275B56A8-8D05-4F15-A05A-B6EE43B6CB5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a:extLst>
            <a:ext uri="{FF2B5EF4-FFF2-40B4-BE49-F238E27FC236}">
              <a16:creationId xmlns:a16="http://schemas.microsoft.com/office/drawing/2014/main" id="{11DC84A3-57FD-4619-8E3D-5047C933E871}"/>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a:extLst>
            <a:ext uri="{FF2B5EF4-FFF2-40B4-BE49-F238E27FC236}">
              <a16:creationId xmlns:a16="http://schemas.microsoft.com/office/drawing/2014/main" id="{F8982E8C-C9AA-4785-93CF-FAF7795F675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a:extLst>
            <a:ext uri="{FF2B5EF4-FFF2-40B4-BE49-F238E27FC236}">
              <a16:creationId xmlns:a16="http://schemas.microsoft.com/office/drawing/2014/main" id="{0E566998-0702-4E76-A749-6F86755AC93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a:extLst>
            <a:ext uri="{FF2B5EF4-FFF2-40B4-BE49-F238E27FC236}">
              <a16:creationId xmlns:a16="http://schemas.microsoft.com/office/drawing/2014/main" id="{8D2DA417-2F42-4C85-80A4-6AB6BCE491C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87" name="直線コネクタ 386">
          <a:extLst>
            <a:ext uri="{FF2B5EF4-FFF2-40B4-BE49-F238E27FC236}">
              <a16:creationId xmlns:a16="http://schemas.microsoft.com/office/drawing/2014/main" id="{932641FA-367F-4ED0-B223-B919D00A8CB1}"/>
            </a:ext>
          </a:extLst>
        </xdr:cNvPr>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88" name="【認定こども園・幼稚園・保育所】&#10;有形固定資産減価償却率最小値テキスト">
          <a:extLst>
            <a:ext uri="{FF2B5EF4-FFF2-40B4-BE49-F238E27FC236}">
              <a16:creationId xmlns:a16="http://schemas.microsoft.com/office/drawing/2014/main" id="{53E1294B-2261-4526-BE14-6E6A58E80206}"/>
            </a:ext>
          </a:extLst>
        </xdr:cNvPr>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89" name="直線コネクタ 388">
          <a:extLst>
            <a:ext uri="{FF2B5EF4-FFF2-40B4-BE49-F238E27FC236}">
              <a16:creationId xmlns:a16="http://schemas.microsoft.com/office/drawing/2014/main" id="{5F67FDED-C053-4B4A-BC41-9659128D31D7}"/>
            </a:ext>
          </a:extLst>
        </xdr:cNvPr>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90" name="【認定こども園・幼稚園・保育所】&#10;有形固定資産減価償却率最大値テキスト">
          <a:extLst>
            <a:ext uri="{FF2B5EF4-FFF2-40B4-BE49-F238E27FC236}">
              <a16:creationId xmlns:a16="http://schemas.microsoft.com/office/drawing/2014/main" id="{58F05392-ABB7-4C1C-955F-7AF4DA171F27}"/>
            </a:ext>
          </a:extLst>
        </xdr:cNvPr>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91" name="直線コネクタ 390">
          <a:extLst>
            <a:ext uri="{FF2B5EF4-FFF2-40B4-BE49-F238E27FC236}">
              <a16:creationId xmlns:a16="http://schemas.microsoft.com/office/drawing/2014/main" id="{22E511A7-4E23-40E9-B9E4-0EE523317424}"/>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392" name="【認定こども園・幼稚園・保育所】&#10;有形固定資産減価償却率平均値テキスト">
          <a:extLst>
            <a:ext uri="{FF2B5EF4-FFF2-40B4-BE49-F238E27FC236}">
              <a16:creationId xmlns:a16="http://schemas.microsoft.com/office/drawing/2014/main" id="{D3CC0356-2AF1-4365-A8A7-0002DA58D2A1}"/>
            </a:ext>
          </a:extLst>
        </xdr:cNvPr>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93" name="フローチャート: 判断 392">
          <a:extLst>
            <a:ext uri="{FF2B5EF4-FFF2-40B4-BE49-F238E27FC236}">
              <a16:creationId xmlns:a16="http://schemas.microsoft.com/office/drawing/2014/main" id="{AA49B40E-40C5-466F-8800-2BA1344A566A}"/>
            </a:ext>
          </a:extLst>
        </xdr:cNvPr>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94" name="フローチャート: 判断 393">
          <a:extLst>
            <a:ext uri="{FF2B5EF4-FFF2-40B4-BE49-F238E27FC236}">
              <a16:creationId xmlns:a16="http://schemas.microsoft.com/office/drawing/2014/main" id="{315A0B4B-A673-4C77-B6B2-792F4C6A41E8}"/>
            </a:ext>
          </a:extLst>
        </xdr:cNvPr>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95" name="フローチャート: 判断 394">
          <a:extLst>
            <a:ext uri="{FF2B5EF4-FFF2-40B4-BE49-F238E27FC236}">
              <a16:creationId xmlns:a16="http://schemas.microsoft.com/office/drawing/2014/main" id="{8149DACB-519B-4D32-9865-8A65FE46DA2B}"/>
            </a:ext>
          </a:extLst>
        </xdr:cNvPr>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96" name="フローチャート: 判断 395">
          <a:extLst>
            <a:ext uri="{FF2B5EF4-FFF2-40B4-BE49-F238E27FC236}">
              <a16:creationId xmlns:a16="http://schemas.microsoft.com/office/drawing/2014/main" id="{08EAB6D2-F094-41E0-98AA-92B3F7DD1029}"/>
            </a:ext>
          </a:extLst>
        </xdr:cNvPr>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3AD61051-37BD-49C2-9993-C3E6DE71545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39E2124F-C99B-46E4-9799-C0671C153AC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F1BF2953-5A0D-4C0D-96DD-5CBEF5D6F7B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740B33BD-B2A6-4879-8FDA-1FBC9837169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13A1EBC-3805-4A5A-833F-97BABDAEE25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18869</xdr:rowOff>
    </xdr:from>
    <xdr:to>
      <xdr:col>85</xdr:col>
      <xdr:colOff>177800</xdr:colOff>
      <xdr:row>34</xdr:row>
      <xdr:rowOff>120469</xdr:rowOff>
    </xdr:to>
    <xdr:sp macro="" textlink="">
      <xdr:nvSpPr>
        <xdr:cNvPr id="402" name="楕円 401">
          <a:extLst>
            <a:ext uri="{FF2B5EF4-FFF2-40B4-BE49-F238E27FC236}">
              <a16:creationId xmlns:a16="http://schemas.microsoft.com/office/drawing/2014/main" id="{6AB9877D-3F7E-42C4-9F41-F5BAC0562EA2}"/>
            </a:ext>
          </a:extLst>
        </xdr:cNvPr>
        <xdr:cNvSpPr/>
      </xdr:nvSpPr>
      <xdr:spPr>
        <a:xfrm>
          <a:off x="16268700" y="584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41746</xdr:rowOff>
    </xdr:from>
    <xdr:ext cx="405111" cy="259045"/>
    <xdr:sp macro="" textlink="">
      <xdr:nvSpPr>
        <xdr:cNvPr id="403" name="【認定こども園・幼稚園・保育所】&#10;有形固定資産減価償却率該当値テキスト">
          <a:extLst>
            <a:ext uri="{FF2B5EF4-FFF2-40B4-BE49-F238E27FC236}">
              <a16:creationId xmlns:a16="http://schemas.microsoft.com/office/drawing/2014/main" id="{EE249393-F0B4-4BC2-B37E-D2D9329A74FA}"/>
            </a:ext>
          </a:extLst>
        </xdr:cNvPr>
        <xdr:cNvSpPr txBox="1"/>
      </xdr:nvSpPr>
      <xdr:spPr>
        <a:xfrm>
          <a:off x="16357600" y="56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49893</xdr:rowOff>
    </xdr:from>
    <xdr:to>
      <xdr:col>81</xdr:col>
      <xdr:colOff>101600</xdr:colOff>
      <xdr:row>34</xdr:row>
      <xdr:rowOff>151493</xdr:rowOff>
    </xdr:to>
    <xdr:sp macro="" textlink="">
      <xdr:nvSpPr>
        <xdr:cNvPr id="404" name="楕円 403">
          <a:extLst>
            <a:ext uri="{FF2B5EF4-FFF2-40B4-BE49-F238E27FC236}">
              <a16:creationId xmlns:a16="http://schemas.microsoft.com/office/drawing/2014/main" id="{EACD5E45-F5ED-463F-9516-6372AAA505C0}"/>
            </a:ext>
          </a:extLst>
        </xdr:cNvPr>
        <xdr:cNvSpPr/>
      </xdr:nvSpPr>
      <xdr:spPr>
        <a:xfrm>
          <a:off x="15430500" y="587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69669</xdr:rowOff>
    </xdr:from>
    <xdr:to>
      <xdr:col>85</xdr:col>
      <xdr:colOff>127000</xdr:colOff>
      <xdr:row>34</xdr:row>
      <xdr:rowOff>100693</xdr:rowOff>
    </xdr:to>
    <xdr:cxnSp macro="">
      <xdr:nvCxnSpPr>
        <xdr:cNvPr id="405" name="直線コネクタ 404">
          <a:extLst>
            <a:ext uri="{FF2B5EF4-FFF2-40B4-BE49-F238E27FC236}">
              <a16:creationId xmlns:a16="http://schemas.microsoft.com/office/drawing/2014/main" id="{C93183B7-7BC7-47BD-BDD3-58B60A85E846}"/>
            </a:ext>
          </a:extLst>
        </xdr:cNvPr>
        <xdr:cNvCxnSpPr/>
      </xdr:nvCxnSpPr>
      <xdr:spPr>
        <a:xfrm flipV="1">
          <a:off x="15481300" y="589896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79284</xdr:rowOff>
    </xdr:from>
    <xdr:to>
      <xdr:col>76</xdr:col>
      <xdr:colOff>165100</xdr:colOff>
      <xdr:row>35</xdr:row>
      <xdr:rowOff>9434</xdr:rowOff>
    </xdr:to>
    <xdr:sp macro="" textlink="">
      <xdr:nvSpPr>
        <xdr:cNvPr id="406" name="楕円 405">
          <a:extLst>
            <a:ext uri="{FF2B5EF4-FFF2-40B4-BE49-F238E27FC236}">
              <a16:creationId xmlns:a16="http://schemas.microsoft.com/office/drawing/2014/main" id="{AF505E46-FE6B-40DD-9F77-2BD6AC12564B}"/>
            </a:ext>
          </a:extLst>
        </xdr:cNvPr>
        <xdr:cNvSpPr/>
      </xdr:nvSpPr>
      <xdr:spPr>
        <a:xfrm>
          <a:off x="14541500" y="59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100693</xdr:rowOff>
    </xdr:from>
    <xdr:to>
      <xdr:col>81</xdr:col>
      <xdr:colOff>50800</xdr:colOff>
      <xdr:row>34</xdr:row>
      <xdr:rowOff>130084</xdr:rowOff>
    </xdr:to>
    <xdr:cxnSp macro="">
      <xdr:nvCxnSpPr>
        <xdr:cNvPr id="407" name="直線コネクタ 406">
          <a:extLst>
            <a:ext uri="{FF2B5EF4-FFF2-40B4-BE49-F238E27FC236}">
              <a16:creationId xmlns:a16="http://schemas.microsoft.com/office/drawing/2014/main" id="{A49D2F46-086F-4861-A604-6DDF18848665}"/>
            </a:ext>
          </a:extLst>
        </xdr:cNvPr>
        <xdr:cNvCxnSpPr/>
      </xdr:nvCxnSpPr>
      <xdr:spPr>
        <a:xfrm flipV="1">
          <a:off x="14592300" y="59299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108676</xdr:rowOff>
    </xdr:from>
    <xdr:to>
      <xdr:col>72</xdr:col>
      <xdr:colOff>38100</xdr:colOff>
      <xdr:row>35</xdr:row>
      <xdr:rowOff>38826</xdr:rowOff>
    </xdr:to>
    <xdr:sp macro="" textlink="">
      <xdr:nvSpPr>
        <xdr:cNvPr id="408" name="楕円 407">
          <a:extLst>
            <a:ext uri="{FF2B5EF4-FFF2-40B4-BE49-F238E27FC236}">
              <a16:creationId xmlns:a16="http://schemas.microsoft.com/office/drawing/2014/main" id="{31956344-38A1-4447-BC2E-AA07F1FD97A2}"/>
            </a:ext>
          </a:extLst>
        </xdr:cNvPr>
        <xdr:cNvSpPr/>
      </xdr:nvSpPr>
      <xdr:spPr>
        <a:xfrm>
          <a:off x="13652500" y="59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130084</xdr:rowOff>
    </xdr:from>
    <xdr:to>
      <xdr:col>76</xdr:col>
      <xdr:colOff>114300</xdr:colOff>
      <xdr:row>34</xdr:row>
      <xdr:rowOff>159476</xdr:rowOff>
    </xdr:to>
    <xdr:cxnSp macro="">
      <xdr:nvCxnSpPr>
        <xdr:cNvPr id="409" name="直線コネクタ 408">
          <a:extLst>
            <a:ext uri="{FF2B5EF4-FFF2-40B4-BE49-F238E27FC236}">
              <a16:creationId xmlns:a16="http://schemas.microsoft.com/office/drawing/2014/main" id="{BDA00514-057A-4C01-97EB-70BC92B0D457}"/>
            </a:ext>
          </a:extLst>
        </xdr:cNvPr>
        <xdr:cNvCxnSpPr/>
      </xdr:nvCxnSpPr>
      <xdr:spPr>
        <a:xfrm flipV="1">
          <a:off x="13703300" y="595938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410" name="n_1aveValue【認定こども園・幼稚園・保育所】&#10;有形固定資産減価償却率">
          <a:extLst>
            <a:ext uri="{FF2B5EF4-FFF2-40B4-BE49-F238E27FC236}">
              <a16:creationId xmlns:a16="http://schemas.microsoft.com/office/drawing/2014/main" id="{EBCC77AA-4CD5-42C7-A294-E301B654CFA6}"/>
            </a:ext>
          </a:extLst>
        </xdr:cNvPr>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411" name="n_2aveValue【認定こども園・幼稚園・保育所】&#10;有形固定資産減価償却率">
          <a:extLst>
            <a:ext uri="{FF2B5EF4-FFF2-40B4-BE49-F238E27FC236}">
              <a16:creationId xmlns:a16="http://schemas.microsoft.com/office/drawing/2014/main" id="{8F5A4D99-25CA-46E8-906E-A9772B1BB46E}"/>
            </a:ext>
          </a:extLst>
        </xdr:cNvPr>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412" name="n_3aveValue【認定こども園・幼稚園・保育所】&#10;有形固定資産減価償却率">
          <a:extLst>
            <a:ext uri="{FF2B5EF4-FFF2-40B4-BE49-F238E27FC236}">
              <a16:creationId xmlns:a16="http://schemas.microsoft.com/office/drawing/2014/main" id="{12650DCF-CC0F-4C33-8998-06B4F5C30C10}"/>
            </a:ext>
          </a:extLst>
        </xdr:cNvPr>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168020</xdr:rowOff>
    </xdr:from>
    <xdr:ext cx="405111" cy="259045"/>
    <xdr:sp macro="" textlink="">
      <xdr:nvSpPr>
        <xdr:cNvPr id="413" name="n_1mainValue【認定こども園・幼稚園・保育所】&#10;有形固定資産減価償却率">
          <a:extLst>
            <a:ext uri="{FF2B5EF4-FFF2-40B4-BE49-F238E27FC236}">
              <a16:creationId xmlns:a16="http://schemas.microsoft.com/office/drawing/2014/main" id="{A460EC27-4627-42E8-944E-0D604368416E}"/>
            </a:ext>
          </a:extLst>
        </xdr:cNvPr>
        <xdr:cNvSpPr txBox="1"/>
      </xdr:nvSpPr>
      <xdr:spPr>
        <a:xfrm>
          <a:off x="15266044" y="565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25961</xdr:rowOff>
    </xdr:from>
    <xdr:ext cx="405111" cy="259045"/>
    <xdr:sp macro="" textlink="">
      <xdr:nvSpPr>
        <xdr:cNvPr id="414" name="n_2mainValue【認定こども園・幼稚園・保育所】&#10;有形固定資産減価償却率">
          <a:extLst>
            <a:ext uri="{FF2B5EF4-FFF2-40B4-BE49-F238E27FC236}">
              <a16:creationId xmlns:a16="http://schemas.microsoft.com/office/drawing/2014/main" id="{EAAC1B28-2413-4959-83AE-C3EB0E224E98}"/>
            </a:ext>
          </a:extLst>
        </xdr:cNvPr>
        <xdr:cNvSpPr txBox="1"/>
      </xdr:nvSpPr>
      <xdr:spPr>
        <a:xfrm>
          <a:off x="14389744" y="568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55353</xdr:rowOff>
    </xdr:from>
    <xdr:ext cx="405111" cy="259045"/>
    <xdr:sp macro="" textlink="">
      <xdr:nvSpPr>
        <xdr:cNvPr id="415" name="n_3mainValue【認定こども園・幼稚園・保育所】&#10;有形固定資産減価償却率">
          <a:extLst>
            <a:ext uri="{FF2B5EF4-FFF2-40B4-BE49-F238E27FC236}">
              <a16:creationId xmlns:a16="http://schemas.microsoft.com/office/drawing/2014/main" id="{81985B05-86A8-4154-96BF-ECDCF4082426}"/>
            </a:ext>
          </a:extLst>
        </xdr:cNvPr>
        <xdr:cNvSpPr txBox="1"/>
      </xdr:nvSpPr>
      <xdr:spPr>
        <a:xfrm>
          <a:off x="13500744" y="57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a:extLst>
            <a:ext uri="{FF2B5EF4-FFF2-40B4-BE49-F238E27FC236}">
              <a16:creationId xmlns:a16="http://schemas.microsoft.com/office/drawing/2014/main" id="{775BE7B5-0B31-4739-A4CB-9F9CB98A4E7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a:extLst>
            <a:ext uri="{FF2B5EF4-FFF2-40B4-BE49-F238E27FC236}">
              <a16:creationId xmlns:a16="http://schemas.microsoft.com/office/drawing/2014/main" id="{D49E910B-05CF-43C9-B395-E9CB505C89A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a:extLst>
            <a:ext uri="{FF2B5EF4-FFF2-40B4-BE49-F238E27FC236}">
              <a16:creationId xmlns:a16="http://schemas.microsoft.com/office/drawing/2014/main" id="{A3B80A18-56BF-4903-98E6-A04A6DDF6B1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a:extLst>
            <a:ext uri="{FF2B5EF4-FFF2-40B4-BE49-F238E27FC236}">
              <a16:creationId xmlns:a16="http://schemas.microsoft.com/office/drawing/2014/main" id="{D67058C0-9601-47F6-8019-D4461763C12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a:extLst>
            <a:ext uri="{FF2B5EF4-FFF2-40B4-BE49-F238E27FC236}">
              <a16:creationId xmlns:a16="http://schemas.microsoft.com/office/drawing/2014/main" id="{A2604526-489B-48FA-AE55-C2E301065EC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a:extLst>
            <a:ext uri="{FF2B5EF4-FFF2-40B4-BE49-F238E27FC236}">
              <a16:creationId xmlns:a16="http://schemas.microsoft.com/office/drawing/2014/main" id="{3E8B92F2-34A8-4BFC-AE1D-FD4389A4C9E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a:extLst>
            <a:ext uri="{FF2B5EF4-FFF2-40B4-BE49-F238E27FC236}">
              <a16:creationId xmlns:a16="http://schemas.microsoft.com/office/drawing/2014/main" id="{FA0E423D-57F6-4B68-807A-FB3A24A036C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a:extLst>
            <a:ext uri="{FF2B5EF4-FFF2-40B4-BE49-F238E27FC236}">
              <a16:creationId xmlns:a16="http://schemas.microsoft.com/office/drawing/2014/main" id="{D26AB4D5-80F4-4A3B-97E6-0A6F236BC1F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a:extLst>
            <a:ext uri="{FF2B5EF4-FFF2-40B4-BE49-F238E27FC236}">
              <a16:creationId xmlns:a16="http://schemas.microsoft.com/office/drawing/2014/main" id="{B8DAA937-3625-4B97-8C37-C37752409E7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a:extLst>
            <a:ext uri="{FF2B5EF4-FFF2-40B4-BE49-F238E27FC236}">
              <a16:creationId xmlns:a16="http://schemas.microsoft.com/office/drawing/2014/main" id="{0140084C-B955-4584-A509-B666B378EF3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6" name="直線コネクタ 425">
          <a:extLst>
            <a:ext uri="{FF2B5EF4-FFF2-40B4-BE49-F238E27FC236}">
              <a16:creationId xmlns:a16="http://schemas.microsoft.com/office/drawing/2014/main" id="{6D815E4E-9C0B-49DF-AB88-9892AACCEB9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7" name="テキスト ボックス 426">
          <a:extLst>
            <a:ext uri="{FF2B5EF4-FFF2-40B4-BE49-F238E27FC236}">
              <a16:creationId xmlns:a16="http://schemas.microsoft.com/office/drawing/2014/main" id="{B2FA9B8F-D299-4EC1-8AEA-B3792D15D12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8" name="直線コネクタ 427">
          <a:extLst>
            <a:ext uri="{FF2B5EF4-FFF2-40B4-BE49-F238E27FC236}">
              <a16:creationId xmlns:a16="http://schemas.microsoft.com/office/drawing/2014/main" id="{26383888-AC08-4DDA-BDE1-B53FA4ADFF4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9" name="テキスト ボックス 428">
          <a:extLst>
            <a:ext uri="{FF2B5EF4-FFF2-40B4-BE49-F238E27FC236}">
              <a16:creationId xmlns:a16="http://schemas.microsoft.com/office/drawing/2014/main" id="{2B2E8A4F-81F2-4D69-BDE3-5EFB2BF7844C}"/>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0" name="直線コネクタ 429">
          <a:extLst>
            <a:ext uri="{FF2B5EF4-FFF2-40B4-BE49-F238E27FC236}">
              <a16:creationId xmlns:a16="http://schemas.microsoft.com/office/drawing/2014/main" id="{5559D9E1-3041-4D36-8448-EC7829E4600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1" name="テキスト ボックス 430">
          <a:extLst>
            <a:ext uri="{FF2B5EF4-FFF2-40B4-BE49-F238E27FC236}">
              <a16:creationId xmlns:a16="http://schemas.microsoft.com/office/drawing/2014/main" id="{627AA7FF-C4A1-4E2E-8F96-D19C966CD9D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2" name="直線コネクタ 431">
          <a:extLst>
            <a:ext uri="{FF2B5EF4-FFF2-40B4-BE49-F238E27FC236}">
              <a16:creationId xmlns:a16="http://schemas.microsoft.com/office/drawing/2014/main" id="{E41B0EE3-F482-451F-AE12-330B671943A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3" name="テキスト ボックス 432">
          <a:extLst>
            <a:ext uri="{FF2B5EF4-FFF2-40B4-BE49-F238E27FC236}">
              <a16:creationId xmlns:a16="http://schemas.microsoft.com/office/drawing/2014/main" id="{67CA21F3-DA4A-46A6-BA71-F71CBBD023A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a:extLst>
            <a:ext uri="{FF2B5EF4-FFF2-40B4-BE49-F238E27FC236}">
              <a16:creationId xmlns:a16="http://schemas.microsoft.com/office/drawing/2014/main" id="{920BCF8C-2B06-4D0C-AE13-589B0EDBB88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a:extLst>
            <a:ext uri="{FF2B5EF4-FFF2-40B4-BE49-F238E27FC236}">
              <a16:creationId xmlns:a16="http://schemas.microsoft.com/office/drawing/2014/main" id="{4653BCDD-6A0F-4343-A831-057865E0A8B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a:extLst>
            <a:ext uri="{FF2B5EF4-FFF2-40B4-BE49-F238E27FC236}">
              <a16:creationId xmlns:a16="http://schemas.microsoft.com/office/drawing/2014/main" id="{06910FD2-4066-4584-BF3C-3BD12A92E6E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37" name="直線コネクタ 436">
          <a:extLst>
            <a:ext uri="{FF2B5EF4-FFF2-40B4-BE49-F238E27FC236}">
              <a16:creationId xmlns:a16="http://schemas.microsoft.com/office/drawing/2014/main" id="{91208A55-ABCA-40B9-8C4A-3A48217FDDF7}"/>
            </a:ext>
          </a:extLst>
        </xdr:cNvPr>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38" name="【認定こども園・幼稚園・保育所】&#10;一人当たり面積最小値テキスト">
          <a:extLst>
            <a:ext uri="{FF2B5EF4-FFF2-40B4-BE49-F238E27FC236}">
              <a16:creationId xmlns:a16="http://schemas.microsoft.com/office/drawing/2014/main" id="{31BC9CC1-1464-44A8-9278-7488772A6B98}"/>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39" name="直線コネクタ 438">
          <a:extLst>
            <a:ext uri="{FF2B5EF4-FFF2-40B4-BE49-F238E27FC236}">
              <a16:creationId xmlns:a16="http://schemas.microsoft.com/office/drawing/2014/main" id="{59375C0D-8D83-46F2-BAD0-85855CDA1692}"/>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40" name="【認定こども園・幼稚園・保育所】&#10;一人当たり面積最大値テキスト">
          <a:extLst>
            <a:ext uri="{FF2B5EF4-FFF2-40B4-BE49-F238E27FC236}">
              <a16:creationId xmlns:a16="http://schemas.microsoft.com/office/drawing/2014/main" id="{8CF8C577-F58A-4031-8F50-8790551F0E0C}"/>
            </a:ext>
          </a:extLst>
        </xdr:cNvPr>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41" name="直線コネクタ 440">
          <a:extLst>
            <a:ext uri="{FF2B5EF4-FFF2-40B4-BE49-F238E27FC236}">
              <a16:creationId xmlns:a16="http://schemas.microsoft.com/office/drawing/2014/main" id="{2A82A399-A7FB-4A5A-847E-8DC2C500A40E}"/>
            </a:ext>
          </a:extLst>
        </xdr:cNvPr>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42" name="【認定こども園・幼稚園・保育所】&#10;一人当たり面積平均値テキスト">
          <a:extLst>
            <a:ext uri="{FF2B5EF4-FFF2-40B4-BE49-F238E27FC236}">
              <a16:creationId xmlns:a16="http://schemas.microsoft.com/office/drawing/2014/main" id="{3294B121-9D3C-450B-BB78-CFC46747159C}"/>
            </a:ext>
          </a:extLst>
        </xdr:cNvPr>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43" name="フローチャート: 判断 442">
          <a:extLst>
            <a:ext uri="{FF2B5EF4-FFF2-40B4-BE49-F238E27FC236}">
              <a16:creationId xmlns:a16="http://schemas.microsoft.com/office/drawing/2014/main" id="{854F8461-84D1-4A29-8C36-065876C53D47}"/>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44" name="フローチャート: 判断 443">
          <a:extLst>
            <a:ext uri="{FF2B5EF4-FFF2-40B4-BE49-F238E27FC236}">
              <a16:creationId xmlns:a16="http://schemas.microsoft.com/office/drawing/2014/main" id="{21687176-7F8A-461D-B3DA-72741DFCF51A}"/>
            </a:ext>
          </a:extLst>
        </xdr:cNvPr>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45" name="フローチャート: 判断 444">
          <a:extLst>
            <a:ext uri="{FF2B5EF4-FFF2-40B4-BE49-F238E27FC236}">
              <a16:creationId xmlns:a16="http://schemas.microsoft.com/office/drawing/2014/main" id="{68003E35-7001-46E4-BD99-652BD54058B6}"/>
            </a:ext>
          </a:extLst>
        </xdr:cNvPr>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46" name="フローチャート: 判断 445">
          <a:extLst>
            <a:ext uri="{FF2B5EF4-FFF2-40B4-BE49-F238E27FC236}">
              <a16:creationId xmlns:a16="http://schemas.microsoft.com/office/drawing/2014/main" id="{D5898CD9-A582-4B93-93E7-CA470A03B065}"/>
            </a:ext>
          </a:extLst>
        </xdr:cNvPr>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16E3B4F1-78B8-44E7-B5EC-8B873031655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E36C3C47-9AC6-483D-AC4E-0BE6D8CDF22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4F1DB490-213E-4936-B266-020EF15D10D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C89A8F9D-FEEF-4098-8F0A-51084970EDC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BA687477-FBD1-47AC-B48E-D6C37CFA8E1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84379</xdr:rowOff>
    </xdr:from>
    <xdr:to>
      <xdr:col>116</xdr:col>
      <xdr:colOff>114300</xdr:colOff>
      <xdr:row>40</xdr:row>
      <xdr:rowOff>14529</xdr:rowOff>
    </xdr:to>
    <xdr:sp macro="" textlink="">
      <xdr:nvSpPr>
        <xdr:cNvPr id="452" name="楕円 451">
          <a:extLst>
            <a:ext uri="{FF2B5EF4-FFF2-40B4-BE49-F238E27FC236}">
              <a16:creationId xmlns:a16="http://schemas.microsoft.com/office/drawing/2014/main" id="{E59CB9FC-E48D-4554-8131-6526F2D52C88}"/>
            </a:ext>
          </a:extLst>
        </xdr:cNvPr>
        <xdr:cNvSpPr/>
      </xdr:nvSpPr>
      <xdr:spPr>
        <a:xfrm>
          <a:off x="22110700" y="67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107256</xdr:rowOff>
    </xdr:from>
    <xdr:ext cx="469744" cy="259045"/>
    <xdr:sp macro="" textlink="">
      <xdr:nvSpPr>
        <xdr:cNvPr id="453" name="【認定こども園・幼稚園・保育所】&#10;一人当たり面積該当値テキスト">
          <a:extLst>
            <a:ext uri="{FF2B5EF4-FFF2-40B4-BE49-F238E27FC236}">
              <a16:creationId xmlns:a16="http://schemas.microsoft.com/office/drawing/2014/main" id="{0E3F64CE-1DB8-4CCC-9657-BD3977192198}"/>
            </a:ext>
          </a:extLst>
        </xdr:cNvPr>
        <xdr:cNvSpPr txBox="1"/>
      </xdr:nvSpPr>
      <xdr:spPr>
        <a:xfrm>
          <a:off x="22199600" y="662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86208</xdr:rowOff>
    </xdr:from>
    <xdr:to>
      <xdr:col>112</xdr:col>
      <xdr:colOff>38100</xdr:colOff>
      <xdr:row>40</xdr:row>
      <xdr:rowOff>16358</xdr:rowOff>
    </xdr:to>
    <xdr:sp macro="" textlink="">
      <xdr:nvSpPr>
        <xdr:cNvPr id="454" name="楕円 453">
          <a:extLst>
            <a:ext uri="{FF2B5EF4-FFF2-40B4-BE49-F238E27FC236}">
              <a16:creationId xmlns:a16="http://schemas.microsoft.com/office/drawing/2014/main" id="{3259E1C4-2ADB-4E21-9CB6-DECEBBA19629}"/>
            </a:ext>
          </a:extLst>
        </xdr:cNvPr>
        <xdr:cNvSpPr/>
      </xdr:nvSpPr>
      <xdr:spPr>
        <a:xfrm>
          <a:off x="21272500" y="67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135179</xdr:rowOff>
    </xdr:from>
    <xdr:to>
      <xdr:col>116</xdr:col>
      <xdr:colOff>63500</xdr:colOff>
      <xdr:row>39</xdr:row>
      <xdr:rowOff>137008</xdr:rowOff>
    </xdr:to>
    <xdr:cxnSp macro="">
      <xdr:nvCxnSpPr>
        <xdr:cNvPr id="455" name="直線コネクタ 454">
          <a:extLst>
            <a:ext uri="{FF2B5EF4-FFF2-40B4-BE49-F238E27FC236}">
              <a16:creationId xmlns:a16="http://schemas.microsoft.com/office/drawing/2014/main" id="{D56D8EEC-1A1E-45C2-94D0-4D16A5EAAAD8}"/>
            </a:ext>
          </a:extLst>
        </xdr:cNvPr>
        <xdr:cNvCxnSpPr/>
      </xdr:nvCxnSpPr>
      <xdr:spPr>
        <a:xfrm flipV="1">
          <a:off x="21323300" y="6821729"/>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92608</xdr:rowOff>
    </xdr:from>
    <xdr:to>
      <xdr:col>107</xdr:col>
      <xdr:colOff>101600</xdr:colOff>
      <xdr:row>40</xdr:row>
      <xdr:rowOff>22758</xdr:rowOff>
    </xdr:to>
    <xdr:sp macro="" textlink="">
      <xdr:nvSpPr>
        <xdr:cNvPr id="456" name="楕円 455">
          <a:extLst>
            <a:ext uri="{FF2B5EF4-FFF2-40B4-BE49-F238E27FC236}">
              <a16:creationId xmlns:a16="http://schemas.microsoft.com/office/drawing/2014/main" id="{FF90625B-CE14-47DB-B2EB-02D485916B37}"/>
            </a:ext>
          </a:extLst>
        </xdr:cNvPr>
        <xdr:cNvSpPr/>
      </xdr:nvSpPr>
      <xdr:spPr>
        <a:xfrm>
          <a:off x="20383500" y="677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137008</xdr:rowOff>
    </xdr:from>
    <xdr:to>
      <xdr:col>111</xdr:col>
      <xdr:colOff>177800</xdr:colOff>
      <xdr:row>39</xdr:row>
      <xdr:rowOff>143408</xdr:rowOff>
    </xdr:to>
    <xdr:cxnSp macro="">
      <xdr:nvCxnSpPr>
        <xdr:cNvPr id="457" name="直線コネクタ 456">
          <a:extLst>
            <a:ext uri="{FF2B5EF4-FFF2-40B4-BE49-F238E27FC236}">
              <a16:creationId xmlns:a16="http://schemas.microsoft.com/office/drawing/2014/main" id="{1F16424C-7A20-4025-80B3-928BD0D3C246}"/>
            </a:ext>
          </a:extLst>
        </xdr:cNvPr>
        <xdr:cNvCxnSpPr/>
      </xdr:nvCxnSpPr>
      <xdr:spPr>
        <a:xfrm flipV="1">
          <a:off x="20434300" y="6823558"/>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137414</xdr:rowOff>
    </xdr:from>
    <xdr:to>
      <xdr:col>102</xdr:col>
      <xdr:colOff>165100</xdr:colOff>
      <xdr:row>40</xdr:row>
      <xdr:rowOff>67564</xdr:rowOff>
    </xdr:to>
    <xdr:sp macro="" textlink="">
      <xdr:nvSpPr>
        <xdr:cNvPr id="458" name="楕円 457">
          <a:extLst>
            <a:ext uri="{FF2B5EF4-FFF2-40B4-BE49-F238E27FC236}">
              <a16:creationId xmlns:a16="http://schemas.microsoft.com/office/drawing/2014/main" id="{1F0A0D2A-5764-4C95-A49C-EA6A34367C65}"/>
            </a:ext>
          </a:extLst>
        </xdr:cNvPr>
        <xdr:cNvSpPr/>
      </xdr:nvSpPr>
      <xdr:spPr>
        <a:xfrm>
          <a:off x="19494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143408</xdr:rowOff>
    </xdr:from>
    <xdr:to>
      <xdr:col>107</xdr:col>
      <xdr:colOff>50800</xdr:colOff>
      <xdr:row>40</xdr:row>
      <xdr:rowOff>16764</xdr:rowOff>
    </xdr:to>
    <xdr:cxnSp macro="">
      <xdr:nvCxnSpPr>
        <xdr:cNvPr id="459" name="直線コネクタ 458">
          <a:extLst>
            <a:ext uri="{FF2B5EF4-FFF2-40B4-BE49-F238E27FC236}">
              <a16:creationId xmlns:a16="http://schemas.microsoft.com/office/drawing/2014/main" id="{47FB8B48-F86E-4134-BDA4-D3037F6A7B9D}"/>
            </a:ext>
          </a:extLst>
        </xdr:cNvPr>
        <xdr:cNvCxnSpPr/>
      </xdr:nvCxnSpPr>
      <xdr:spPr>
        <a:xfrm flipV="1">
          <a:off x="19545300" y="6829958"/>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70578</xdr:rowOff>
    </xdr:from>
    <xdr:ext cx="469744" cy="259045"/>
    <xdr:sp macro="" textlink="">
      <xdr:nvSpPr>
        <xdr:cNvPr id="460" name="n_1aveValue【認定こども園・幼稚園・保育所】&#10;一人当たり面積">
          <a:extLst>
            <a:ext uri="{FF2B5EF4-FFF2-40B4-BE49-F238E27FC236}">
              <a16:creationId xmlns:a16="http://schemas.microsoft.com/office/drawing/2014/main" id="{AA6B9F87-01AE-4650-879A-52C3629EE3F0}"/>
            </a:ext>
          </a:extLst>
        </xdr:cNvPr>
        <xdr:cNvSpPr txBox="1"/>
      </xdr:nvSpPr>
      <xdr:spPr>
        <a:xfrm>
          <a:off x="210757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41318</xdr:rowOff>
    </xdr:from>
    <xdr:ext cx="469744" cy="259045"/>
    <xdr:sp macro="" textlink="">
      <xdr:nvSpPr>
        <xdr:cNvPr id="461" name="n_2aveValue【認定こども園・幼稚園・保育所】&#10;一人当たり面積">
          <a:extLst>
            <a:ext uri="{FF2B5EF4-FFF2-40B4-BE49-F238E27FC236}">
              <a16:creationId xmlns:a16="http://schemas.microsoft.com/office/drawing/2014/main" id="{B1B0DE5B-957E-45DC-B66E-1176ACC885B1}"/>
            </a:ext>
          </a:extLst>
        </xdr:cNvPr>
        <xdr:cNvSpPr txBox="1"/>
      </xdr:nvSpPr>
      <xdr:spPr>
        <a:xfrm>
          <a:off x="20199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462" name="n_3aveValue【認定こども園・幼稚園・保育所】&#10;一人当たり面積">
          <a:extLst>
            <a:ext uri="{FF2B5EF4-FFF2-40B4-BE49-F238E27FC236}">
              <a16:creationId xmlns:a16="http://schemas.microsoft.com/office/drawing/2014/main" id="{7F34B38C-04F8-40D3-98E4-D6D30EE77880}"/>
            </a:ext>
          </a:extLst>
        </xdr:cNvPr>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32885</xdr:rowOff>
    </xdr:from>
    <xdr:ext cx="469744" cy="259045"/>
    <xdr:sp macro="" textlink="">
      <xdr:nvSpPr>
        <xdr:cNvPr id="463" name="n_1mainValue【認定こども園・幼稚園・保育所】&#10;一人当たり面積">
          <a:extLst>
            <a:ext uri="{FF2B5EF4-FFF2-40B4-BE49-F238E27FC236}">
              <a16:creationId xmlns:a16="http://schemas.microsoft.com/office/drawing/2014/main" id="{4BEBEE37-110D-4B9B-9466-D456134B73EF}"/>
            </a:ext>
          </a:extLst>
        </xdr:cNvPr>
        <xdr:cNvSpPr txBox="1"/>
      </xdr:nvSpPr>
      <xdr:spPr>
        <a:xfrm>
          <a:off x="21075727" y="654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39285</xdr:rowOff>
    </xdr:from>
    <xdr:ext cx="469744" cy="259045"/>
    <xdr:sp macro="" textlink="">
      <xdr:nvSpPr>
        <xdr:cNvPr id="464" name="n_2mainValue【認定こども園・幼稚園・保育所】&#10;一人当たり面積">
          <a:extLst>
            <a:ext uri="{FF2B5EF4-FFF2-40B4-BE49-F238E27FC236}">
              <a16:creationId xmlns:a16="http://schemas.microsoft.com/office/drawing/2014/main" id="{FC30F660-4AF2-4205-8553-AEFC33195907}"/>
            </a:ext>
          </a:extLst>
        </xdr:cNvPr>
        <xdr:cNvSpPr txBox="1"/>
      </xdr:nvSpPr>
      <xdr:spPr>
        <a:xfrm>
          <a:off x="20199427" y="65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58691</xdr:rowOff>
    </xdr:from>
    <xdr:ext cx="469744" cy="259045"/>
    <xdr:sp macro="" textlink="">
      <xdr:nvSpPr>
        <xdr:cNvPr id="465" name="n_3mainValue【認定こども園・幼稚園・保育所】&#10;一人当たり面積">
          <a:extLst>
            <a:ext uri="{FF2B5EF4-FFF2-40B4-BE49-F238E27FC236}">
              <a16:creationId xmlns:a16="http://schemas.microsoft.com/office/drawing/2014/main" id="{D8DA6ACE-D936-4321-B8AC-4C401861B3E2}"/>
            </a:ext>
          </a:extLst>
        </xdr:cNvPr>
        <xdr:cNvSpPr txBox="1"/>
      </xdr:nvSpPr>
      <xdr:spPr>
        <a:xfrm>
          <a:off x="193104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a:extLst>
            <a:ext uri="{FF2B5EF4-FFF2-40B4-BE49-F238E27FC236}">
              <a16:creationId xmlns:a16="http://schemas.microsoft.com/office/drawing/2014/main" id="{A9F2560C-72AF-44FB-881C-06D9AE79EA6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a:extLst>
            <a:ext uri="{FF2B5EF4-FFF2-40B4-BE49-F238E27FC236}">
              <a16:creationId xmlns:a16="http://schemas.microsoft.com/office/drawing/2014/main" id="{F2019FB7-5CDD-4229-8AB2-A19EA9B036D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a:extLst>
            <a:ext uri="{FF2B5EF4-FFF2-40B4-BE49-F238E27FC236}">
              <a16:creationId xmlns:a16="http://schemas.microsoft.com/office/drawing/2014/main" id="{BD66E024-82F5-412C-8328-CEA64AA99FD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a:extLst>
            <a:ext uri="{FF2B5EF4-FFF2-40B4-BE49-F238E27FC236}">
              <a16:creationId xmlns:a16="http://schemas.microsoft.com/office/drawing/2014/main" id="{39A362CF-BC42-4CCB-B741-4AF3AFC9F3E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a:extLst>
            <a:ext uri="{FF2B5EF4-FFF2-40B4-BE49-F238E27FC236}">
              <a16:creationId xmlns:a16="http://schemas.microsoft.com/office/drawing/2014/main" id="{20CB3CFC-7AE2-458C-ACC6-60AB409D77B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a:extLst>
            <a:ext uri="{FF2B5EF4-FFF2-40B4-BE49-F238E27FC236}">
              <a16:creationId xmlns:a16="http://schemas.microsoft.com/office/drawing/2014/main" id="{02084AB8-7D39-4678-BFCD-D3ABC674211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a:extLst>
            <a:ext uri="{FF2B5EF4-FFF2-40B4-BE49-F238E27FC236}">
              <a16:creationId xmlns:a16="http://schemas.microsoft.com/office/drawing/2014/main" id="{CA62311B-5DA3-43BE-AE90-F46DDF50DC3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a:extLst>
            <a:ext uri="{FF2B5EF4-FFF2-40B4-BE49-F238E27FC236}">
              <a16:creationId xmlns:a16="http://schemas.microsoft.com/office/drawing/2014/main" id="{81B0B87E-7DEB-4C52-AE61-3EE4C6E0878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a:extLst>
            <a:ext uri="{FF2B5EF4-FFF2-40B4-BE49-F238E27FC236}">
              <a16:creationId xmlns:a16="http://schemas.microsoft.com/office/drawing/2014/main" id="{4B1E4119-E38C-463B-8471-3762A9A60B0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a:extLst>
            <a:ext uri="{FF2B5EF4-FFF2-40B4-BE49-F238E27FC236}">
              <a16:creationId xmlns:a16="http://schemas.microsoft.com/office/drawing/2014/main" id="{85A44B99-301A-4B13-9B43-584F0D6AF6E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6" name="直線コネクタ 475">
          <a:extLst>
            <a:ext uri="{FF2B5EF4-FFF2-40B4-BE49-F238E27FC236}">
              <a16:creationId xmlns:a16="http://schemas.microsoft.com/office/drawing/2014/main" id="{E670C828-CD00-4ED5-80E5-E73D1815772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7" name="テキスト ボックス 476">
          <a:extLst>
            <a:ext uri="{FF2B5EF4-FFF2-40B4-BE49-F238E27FC236}">
              <a16:creationId xmlns:a16="http://schemas.microsoft.com/office/drawing/2014/main" id="{F5A68DCA-2A1D-45D6-B404-81A4D4AC1B8E}"/>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8" name="直線コネクタ 477">
          <a:extLst>
            <a:ext uri="{FF2B5EF4-FFF2-40B4-BE49-F238E27FC236}">
              <a16:creationId xmlns:a16="http://schemas.microsoft.com/office/drawing/2014/main" id="{60C5AB40-B0A0-431C-B158-19C84709E09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9" name="テキスト ボックス 478">
          <a:extLst>
            <a:ext uri="{FF2B5EF4-FFF2-40B4-BE49-F238E27FC236}">
              <a16:creationId xmlns:a16="http://schemas.microsoft.com/office/drawing/2014/main" id="{9D8038BA-E08E-49C6-8E05-271056DDB26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0" name="直線コネクタ 479">
          <a:extLst>
            <a:ext uri="{FF2B5EF4-FFF2-40B4-BE49-F238E27FC236}">
              <a16:creationId xmlns:a16="http://schemas.microsoft.com/office/drawing/2014/main" id="{6E1C7F84-3756-48FD-8FE3-7D83429E7CE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1" name="テキスト ボックス 480">
          <a:extLst>
            <a:ext uri="{FF2B5EF4-FFF2-40B4-BE49-F238E27FC236}">
              <a16:creationId xmlns:a16="http://schemas.microsoft.com/office/drawing/2014/main" id="{0CCA7F30-FF88-4B09-BE25-1EA80E74B2F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2" name="直線コネクタ 481">
          <a:extLst>
            <a:ext uri="{FF2B5EF4-FFF2-40B4-BE49-F238E27FC236}">
              <a16:creationId xmlns:a16="http://schemas.microsoft.com/office/drawing/2014/main" id="{ED3848D4-1E65-42F4-84B4-19CF2F013AB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3" name="テキスト ボックス 482">
          <a:extLst>
            <a:ext uri="{FF2B5EF4-FFF2-40B4-BE49-F238E27FC236}">
              <a16:creationId xmlns:a16="http://schemas.microsoft.com/office/drawing/2014/main" id="{3D67CA0A-343F-474A-A143-4353C4EB754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4" name="直線コネクタ 483">
          <a:extLst>
            <a:ext uri="{FF2B5EF4-FFF2-40B4-BE49-F238E27FC236}">
              <a16:creationId xmlns:a16="http://schemas.microsoft.com/office/drawing/2014/main" id="{BDA145A6-869F-4025-832B-794128585F7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5" name="テキスト ボックス 484">
          <a:extLst>
            <a:ext uri="{FF2B5EF4-FFF2-40B4-BE49-F238E27FC236}">
              <a16:creationId xmlns:a16="http://schemas.microsoft.com/office/drawing/2014/main" id="{38F50008-C29B-4C80-94DC-57CF01A8C15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6" name="直線コネクタ 485">
          <a:extLst>
            <a:ext uri="{FF2B5EF4-FFF2-40B4-BE49-F238E27FC236}">
              <a16:creationId xmlns:a16="http://schemas.microsoft.com/office/drawing/2014/main" id="{F67CC7B4-74EC-48D7-8CAD-D711CA258A0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7" name="テキスト ボックス 486">
          <a:extLst>
            <a:ext uri="{FF2B5EF4-FFF2-40B4-BE49-F238E27FC236}">
              <a16:creationId xmlns:a16="http://schemas.microsoft.com/office/drawing/2014/main" id="{B124DE1F-2C81-4E45-ACDB-159D57547839}"/>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a:extLst>
            <a:ext uri="{FF2B5EF4-FFF2-40B4-BE49-F238E27FC236}">
              <a16:creationId xmlns:a16="http://schemas.microsoft.com/office/drawing/2014/main" id="{1F33D2FA-67E6-4A1A-9C23-37D61DE3483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id="{D739FB31-E2B5-4359-9791-5A19196EBC2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a:extLst>
            <a:ext uri="{FF2B5EF4-FFF2-40B4-BE49-F238E27FC236}">
              <a16:creationId xmlns:a16="http://schemas.microsoft.com/office/drawing/2014/main" id="{5CB590EF-D197-4D0E-A8DD-3362C49CCB3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91" name="直線コネクタ 490">
          <a:extLst>
            <a:ext uri="{FF2B5EF4-FFF2-40B4-BE49-F238E27FC236}">
              <a16:creationId xmlns:a16="http://schemas.microsoft.com/office/drawing/2014/main" id="{DA902806-4AC1-4F96-877C-864B90FAF179}"/>
            </a:ext>
          </a:extLst>
        </xdr:cNvPr>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92" name="【学校施設】&#10;有形固定資産減価償却率最小値テキスト">
          <a:extLst>
            <a:ext uri="{FF2B5EF4-FFF2-40B4-BE49-F238E27FC236}">
              <a16:creationId xmlns:a16="http://schemas.microsoft.com/office/drawing/2014/main" id="{0D2E4ED1-440C-4A07-8008-3E7CA2246E94}"/>
            </a:ext>
          </a:extLst>
        </xdr:cNvPr>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93" name="直線コネクタ 492">
          <a:extLst>
            <a:ext uri="{FF2B5EF4-FFF2-40B4-BE49-F238E27FC236}">
              <a16:creationId xmlns:a16="http://schemas.microsoft.com/office/drawing/2014/main" id="{F5ACC227-3A6B-473A-AB59-815D20A175EA}"/>
            </a:ext>
          </a:extLst>
        </xdr:cNvPr>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94" name="【学校施設】&#10;有形固定資産減価償却率最大値テキスト">
          <a:extLst>
            <a:ext uri="{FF2B5EF4-FFF2-40B4-BE49-F238E27FC236}">
              <a16:creationId xmlns:a16="http://schemas.microsoft.com/office/drawing/2014/main" id="{89A81A59-DFBC-436C-8C9D-3C8BD7F51632}"/>
            </a:ext>
          </a:extLst>
        </xdr:cNvPr>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95" name="直線コネクタ 494">
          <a:extLst>
            <a:ext uri="{FF2B5EF4-FFF2-40B4-BE49-F238E27FC236}">
              <a16:creationId xmlns:a16="http://schemas.microsoft.com/office/drawing/2014/main" id="{F9F6C3F7-8333-4F41-A4AD-33BA2F1D7844}"/>
            </a:ext>
          </a:extLst>
        </xdr:cNvPr>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496" name="【学校施設】&#10;有形固定資産減価償却率平均値テキスト">
          <a:extLst>
            <a:ext uri="{FF2B5EF4-FFF2-40B4-BE49-F238E27FC236}">
              <a16:creationId xmlns:a16="http://schemas.microsoft.com/office/drawing/2014/main" id="{2388389D-610C-4462-BA13-8665CAFAF846}"/>
            </a:ext>
          </a:extLst>
        </xdr:cNvPr>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7" name="フローチャート: 判断 496">
          <a:extLst>
            <a:ext uri="{FF2B5EF4-FFF2-40B4-BE49-F238E27FC236}">
              <a16:creationId xmlns:a16="http://schemas.microsoft.com/office/drawing/2014/main" id="{D0109202-55D7-455A-90D8-9403607B5286}"/>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98" name="フローチャート: 判断 497">
          <a:extLst>
            <a:ext uri="{FF2B5EF4-FFF2-40B4-BE49-F238E27FC236}">
              <a16:creationId xmlns:a16="http://schemas.microsoft.com/office/drawing/2014/main" id="{2546C964-3212-4BCF-821C-D4B10B99DE74}"/>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99" name="フローチャート: 判断 498">
          <a:extLst>
            <a:ext uri="{FF2B5EF4-FFF2-40B4-BE49-F238E27FC236}">
              <a16:creationId xmlns:a16="http://schemas.microsoft.com/office/drawing/2014/main" id="{DF0409C8-4545-44B6-8DE3-5A916CA70502}"/>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00" name="フローチャート: 判断 499">
          <a:extLst>
            <a:ext uri="{FF2B5EF4-FFF2-40B4-BE49-F238E27FC236}">
              <a16:creationId xmlns:a16="http://schemas.microsoft.com/office/drawing/2014/main" id="{14364C97-6E06-4F0C-8CD7-548305AEA8AC}"/>
            </a:ext>
          </a:extLst>
        </xdr:cNvPr>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97B51396-C49A-4B29-B664-E34A717FD84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FEC44FC4-A18F-4818-93CA-B05447A6CE9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6E096588-8391-4A92-B259-9F2E8A88549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92FC8D2C-19FC-4F8F-B4F1-DF20C23F37E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1FA0100F-32B0-414B-803A-10E36613A19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506" name="楕円 505">
          <a:extLst>
            <a:ext uri="{FF2B5EF4-FFF2-40B4-BE49-F238E27FC236}">
              <a16:creationId xmlns:a16="http://schemas.microsoft.com/office/drawing/2014/main" id="{2C1BA4F7-B52E-4F91-8793-DDC45817A179}"/>
            </a:ext>
          </a:extLst>
        </xdr:cNvPr>
        <xdr:cNvSpPr/>
      </xdr:nvSpPr>
      <xdr:spPr>
        <a:xfrm>
          <a:off x="16268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123570</xdr:rowOff>
    </xdr:from>
    <xdr:ext cx="405111" cy="259045"/>
    <xdr:sp macro="" textlink="">
      <xdr:nvSpPr>
        <xdr:cNvPr id="507" name="【学校施設】&#10;有形固定資産減価償却率該当値テキスト">
          <a:extLst>
            <a:ext uri="{FF2B5EF4-FFF2-40B4-BE49-F238E27FC236}">
              <a16:creationId xmlns:a16="http://schemas.microsoft.com/office/drawing/2014/main" id="{8A1B07D0-6F3C-497B-8A93-EF29627DC64A}"/>
            </a:ext>
          </a:extLst>
        </xdr:cNvPr>
        <xdr:cNvSpPr txBox="1"/>
      </xdr:nvSpPr>
      <xdr:spPr>
        <a:xfrm>
          <a:off x="16357600"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143510</xdr:rowOff>
    </xdr:from>
    <xdr:to>
      <xdr:col>81</xdr:col>
      <xdr:colOff>101600</xdr:colOff>
      <xdr:row>61</xdr:row>
      <xdr:rowOff>73660</xdr:rowOff>
    </xdr:to>
    <xdr:sp macro="" textlink="">
      <xdr:nvSpPr>
        <xdr:cNvPr id="508" name="楕円 507">
          <a:extLst>
            <a:ext uri="{FF2B5EF4-FFF2-40B4-BE49-F238E27FC236}">
              <a16:creationId xmlns:a16="http://schemas.microsoft.com/office/drawing/2014/main" id="{4F2A8702-F6C2-4407-82D8-0908CB1CAE88}"/>
            </a:ext>
          </a:extLst>
        </xdr:cNvPr>
        <xdr:cNvSpPr/>
      </xdr:nvSpPr>
      <xdr:spPr>
        <a:xfrm>
          <a:off x="15430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22860</xdr:rowOff>
    </xdr:from>
    <xdr:to>
      <xdr:col>85</xdr:col>
      <xdr:colOff>127000</xdr:colOff>
      <xdr:row>61</xdr:row>
      <xdr:rowOff>24493</xdr:rowOff>
    </xdr:to>
    <xdr:cxnSp macro="">
      <xdr:nvCxnSpPr>
        <xdr:cNvPr id="509" name="直線コネクタ 508">
          <a:extLst>
            <a:ext uri="{FF2B5EF4-FFF2-40B4-BE49-F238E27FC236}">
              <a16:creationId xmlns:a16="http://schemas.microsoft.com/office/drawing/2014/main" id="{EB234B19-A3D5-43CA-BD1D-F58FE817C1AD}"/>
            </a:ext>
          </a:extLst>
        </xdr:cNvPr>
        <xdr:cNvCxnSpPr/>
      </xdr:nvCxnSpPr>
      <xdr:spPr>
        <a:xfrm>
          <a:off x="15481300" y="1048131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109220</xdr:rowOff>
    </xdr:from>
    <xdr:to>
      <xdr:col>76</xdr:col>
      <xdr:colOff>165100</xdr:colOff>
      <xdr:row>61</xdr:row>
      <xdr:rowOff>39370</xdr:rowOff>
    </xdr:to>
    <xdr:sp macro="" textlink="">
      <xdr:nvSpPr>
        <xdr:cNvPr id="510" name="楕円 509">
          <a:extLst>
            <a:ext uri="{FF2B5EF4-FFF2-40B4-BE49-F238E27FC236}">
              <a16:creationId xmlns:a16="http://schemas.microsoft.com/office/drawing/2014/main" id="{EC0F6EC6-8A94-4361-9404-46176612E317}"/>
            </a:ext>
          </a:extLst>
        </xdr:cNvPr>
        <xdr:cNvSpPr/>
      </xdr:nvSpPr>
      <xdr:spPr>
        <a:xfrm>
          <a:off x="14541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160020</xdr:rowOff>
    </xdr:from>
    <xdr:to>
      <xdr:col>81</xdr:col>
      <xdr:colOff>50800</xdr:colOff>
      <xdr:row>61</xdr:row>
      <xdr:rowOff>22860</xdr:rowOff>
    </xdr:to>
    <xdr:cxnSp macro="">
      <xdr:nvCxnSpPr>
        <xdr:cNvPr id="511" name="直線コネクタ 510">
          <a:extLst>
            <a:ext uri="{FF2B5EF4-FFF2-40B4-BE49-F238E27FC236}">
              <a16:creationId xmlns:a16="http://schemas.microsoft.com/office/drawing/2014/main" id="{0D41FEF9-3C12-44A8-86B1-703CD225399A}"/>
            </a:ext>
          </a:extLst>
        </xdr:cNvPr>
        <xdr:cNvCxnSpPr/>
      </xdr:nvCxnSpPr>
      <xdr:spPr>
        <a:xfrm>
          <a:off x="14592300" y="104470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148409</xdr:rowOff>
    </xdr:from>
    <xdr:to>
      <xdr:col>72</xdr:col>
      <xdr:colOff>38100</xdr:colOff>
      <xdr:row>61</xdr:row>
      <xdr:rowOff>78559</xdr:rowOff>
    </xdr:to>
    <xdr:sp macro="" textlink="">
      <xdr:nvSpPr>
        <xdr:cNvPr id="512" name="楕円 511">
          <a:extLst>
            <a:ext uri="{FF2B5EF4-FFF2-40B4-BE49-F238E27FC236}">
              <a16:creationId xmlns:a16="http://schemas.microsoft.com/office/drawing/2014/main" id="{751A0C36-C4E6-4C35-877C-1334DC9112C3}"/>
            </a:ext>
          </a:extLst>
        </xdr:cNvPr>
        <xdr:cNvSpPr/>
      </xdr:nvSpPr>
      <xdr:spPr>
        <a:xfrm>
          <a:off x="13652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160020</xdr:rowOff>
    </xdr:from>
    <xdr:to>
      <xdr:col>76</xdr:col>
      <xdr:colOff>114300</xdr:colOff>
      <xdr:row>61</xdr:row>
      <xdr:rowOff>27759</xdr:rowOff>
    </xdr:to>
    <xdr:cxnSp macro="">
      <xdr:nvCxnSpPr>
        <xdr:cNvPr id="513" name="直線コネクタ 512">
          <a:extLst>
            <a:ext uri="{FF2B5EF4-FFF2-40B4-BE49-F238E27FC236}">
              <a16:creationId xmlns:a16="http://schemas.microsoft.com/office/drawing/2014/main" id="{8BA68093-D948-4555-BEC3-D3282D88AFA9}"/>
            </a:ext>
          </a:extLst>
        </xdr:cNvPr>
        <xdr:cNvCxnSpPr/>
      </xdr:nvCxnSpPr>
      <xdr:spPr>
        <a:xfrm flipV="1">
          <a:off x="13703300" y="1044702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514" name="n_1aveValue【学校施設】&#10;有形固定資産減価償却率">
          <a:extLst>
            <a:ext uri="{FF2B5EF4-FFF2-40B4-BE49-F238E27FC236}">
              <a16:creationId xmlns:a16="http://schemas.microsoft.com/office/drawing/2014/main" id="{DCCEDCEE-7CC0-4F54-B970-14F42229B057}"/>
            </a:ext>
          </a:extLst>
        </xdr:cNvPr>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15" name="n_2aveValue【学校施設】&#10;有形固定資産減価償却率">
          <a:extLst>
            <a:ext uri="{FF2B5EF4-FFF2-40B4-BE49-F238E27FC236}">
              <a16:creationId xmlns:a16="http://schemas.microsoft.com/office/drawing/2014/main" id="{D5CAD551-F40F-40FA-90E5-730F8AFE09C6}"/>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516" name="n_3aveValue【学校施設】&#10;有形固定資産減価償却率">
          <a:extLst>
            <a:ext uri="{FF2B5EF4-FFF2-40B4-BE49-F238E27FC236}">
              <a16:creationId xmlns:a16="http://schemas.microsoft.com/office/drawing/2014/main" id="{F36FDBB8-3FE9-4DC3-97C9-BA6D6C77339C}"/>
            </a:ext>
          </a:extLst>
        </xdr:cNvPr>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64787</xdr:rowOff>
    </xdr:from>
    <xdr:ext cx="405111" cy="259045"/>
    <xdr:sp macro="" textlink="">
      <xdr:nvSpPr>
        <xdr:cNvPr id="517" name="n_1mainValue【学校施設】&#10;有形固定資産減価償却率">
          <a:extLst>
            <a:ext uri="{FF2B5EF4-FFF2-40B4-BE49-F238E27FC236}">
              <a16:creationId xmlns:a16="http://schemas.microsoft.com/office/drawing/2014/main" id="{F08A5568-BFE7-475A-A87D-DDB045C961C3}"/>
            </a:ext>
          </a:extLst>
        </xdr:cNvPr>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30497</xdr:rowOff>
    </xdr:from>
    <xdr:ext cx="405111" cy="259045"/>
    <xdr:sp macro="" textlink="">
      <xdr:nvSpPr>
        <xdr:cNvPr id="518" name="n_2mainValue【学校施設】&#10;有形固定資産減価償却率">
          <a:extLst>
            <a:ext uri="{FF2B5EF4-FFF2-40B4-BE49-F238E27FC236}">
              <a16:creationId xmlns:a16="http://schemas.microsoft.com/office/drawing/2014/main" id="{44C0E8B5-70E1-450B-830B-777BAB9E410C}"/>
            </a:ext>
          </a:extLst>
        </xdr:cNvPr>
        <xdr:cNvSpPr txBox="1"/>
      </xdr:nvSpPr>
      <xdr:spPr>
        <a:xfrm>
          <a:off x="14389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69686</xdr:rowOff>
    </xdr:from>
    <xdr:ext cx="405111" cy="259045"/>
    <xdr:sp macro="" textlink="">
      <xdr:nvSpPr>
        <xdr:cNvPr id="519" name="n_3mainValue【学校施設】&#10;有形固定資産減価償却率">
          <a:extLst>
            <a:ext uri="{FF2B5EF4-FFF2-40B4-BE49-F238E27FC236}">
              <a16:creationId xmlns:a16="http://schemas.microsoft.com/office/drawing/2014/main" id="{AB67A17B-0708-4C8E-91EC-CA58E21B5C11}"/>
            </a:ext>
          </a:extLst>
        </xdr:cNvPr>
        <xdr:cNvSpPr txBox="1"/>
      </xdr:nvSpPr>
      <xdr:spPr>
        <a:xfrm>
          <a:off x="13500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a16="http://schemas.microsoft.com/office/drawing/2014/main" id="{CB25D9DA-BACA-45DD-A7FF-E8F61ACE177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a16="http://schemas.microsoft.com/office/drawing/2014/main" id="{F4E96CE2-4F0B-46F3-9B9C-D0A0C2B4B85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a16="http://schemas.microsoft.com/office/drawing/2014/main" id="{29C6BB65-9AC9-446E-873B-415925BE2FF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a16="http://schemas.microsoft.com/office/drawing/2014/main" id="{D18B2902-459E-4048-818B-6133D50925D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a16="http://schemas.microsoft.com/office/drawing/2014/main" id="{09E812F8-0943-4F91-A848-2D7619A2D1B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a16="http://schemas.microsoft.com/office/drawing/2014/main" id="{BF3B7634-5DF1-4ED6-87DB-9E8286320A5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a16="http://schemas.microsoft.com/office/drawing/2014/main" id="{9C8CF00A-ECBB-401E-817B-910239B57B4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a16="http://schemas.microsoft.com/office/drawing/2014/main" id="{8CD0ABD7-C997-47EF-8A36-68CF90BA575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a:extLst>
            <a:ext uri="{FF2B5EF4-FFF2-40B4-BE49-F238E27FC236}">
              <a16:creationId xmlns:a16="http://schemas.microsoft.com/office/drawing/2014/main" id="{0BCECFA6-F7A8-4246-88B1-471092F12EC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a:extLst>
            <a:ext uri="{FF2B5EF4-FFF2-40B4-BE49-F238E27FC236}">
              <a16:creationId xmlns:a16="http://schemas.microsoft.com/office/drawing/2014/main" id="{BE13867B-98C3-429A-A8D9-3C71469BD25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0" name="テキスト ボックス 529">
          <a:extLst>
            <a:ext uri="{FF2B5EF4-FFF2-40B4-BE49-F238E27FC236}">
              <a16:creationId xmlns:a16="http://schemas.microsoft.com/office/drawing/2014/main" id="{D51A1FA6-5E69-4135-ADAD-CDBA67FCA69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a:extLst>
            <a:ext uri="{FF2B5EF4-FFF2-40B4-BE49-F238E27FC236}">
              <a16:creationId xmlns:a16="http://schemas.microsoft.com/office/drawing/2014/main" id="{68F603D2-87A5-4195-A9C3-50B454A2178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a:extLst>
            <a:ext uri="{FF2B5EF4-FFF2-40B4-BE49-F238E27FC236}">
              <a16:creationId xmlns:a16="http://schemas.microsoft.com/office/drawing/2014/main" id="{5EC8EC2F-4F49-45F2-BBB2-8F909F5790A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a:extLst>
            <a:ext uri="{FF2B5EF4-FFF2-40B4-BE49-F238E27FC236}">
              <a16:creationId xmlns:a16="http://schemas.microsoft.com/office/drawing/2014/main" id="{A0423112-773D-4D9C-A3DE-149BC33FBDF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a:extLst>
            <a:ext uri="{FF2B5EF4-FFF2-40B4-BE49-F238E27FC236}">
              <a16:creationId xmlns:a16="http://schemas.microsoft.com/office/drawing/2014/main" id="{1614DAE3-71DF-408F-824A-841FC60AE97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a:extLst>
            <a:ext uri="{FF2B5EF4-FFF2-40B4-BE49-F238E27FC236}">
              <a16:creationId xmlns:a16="http://schemas.microsoft.com/office/drawing/2014/main" id="{95BCD8F8-682B-4E56-8EE9-519F72B89AF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a:extLst>
            <a:ext uri="{FF2B5EF4-FFF2-40B4-BE49-F238E27FC236}">
              <a16:creationId xmlns:a16="http://schemas.microsoft.com/office/drawing/2014/main" id="{F7371CBF-199B-450F-B917-8B60DDFFDB9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a:extLst>
            <a:ext uri="{FF2B5EF4-FFF2-40B4-BE49-F238E27FC236}">
              <a16:creationId xmlns:a16="http://schemas.microsoft.com/office/drawing/2014/main" id="{9D8EEA3D-C311-46F0-835F-73BE256D158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a:extLst>
            <a:ext uri="{FF2B5EF4-FFF2-40B4-BE49-F238E27FC236}">
              <a16:creationId xmlns:a16="http://schemas.microsoft.com/office/drawing/2014/main" id="{7C8CDC0B-8960-40D9-86CA-023F11BDE97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a:extLst>
            <a:ext uri="{FF2B5EF4-FFF2-40B4-BE49-F238E27FC236}">
              <a16:creationId xmlns:a16="http://schemas.microsoft.com/office/drawing/2014/main" id="{812AAA6B-85E2-4796-8F32-B54AC4458A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0" name="テキスト ボックス 539">
          <a:extLst>
            <a:ext uri="{FF2B5EF4-FFF2-40B4-BE49-F238E27FC236}">
              <a16:creationId xmlns:a16="http://schemas.microsoft.com/office/drawing/2014/main" id="{9BB0BACC-ED80-4629-9C3F-8BE7D42A82EF}"/>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a:extLst>
            <a:ext uri="{FF2B5EF4-FFF2-40B4-BE49-F238E27FC236}">
              <a16:creationId xmlns:a16="http://schemas.microsoft.com/office/drawing/2014/main" id="{2B81F8BC-79AF-4E02-8664-937597D4FDA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a:extLst>
            <a:ext uri="{FF2B5EF4-FFF2-40B4-BE49-F238E27FC236}">
              <a16:creationId xmlns:a16="http://schemas.microsoft.com/office/drawing/2014/main" id="{67FCF20C-F4DC-430B-A4E4-14079359C10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a:extLst>
            <a:ext uri="{FF2B5EF4-FFF2-40B4-BE49-F238E27FC236}">
              <a16:creationId xmlns:a16="http://schemas.microsoft.com/office/drawing/2014/main" id="{A2142509-CDB8-4345-9BCA-E467B69D512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44" name="直線コネクタ 543">
          <a:extLst>
            <a:ext uri="{FF2B5EF4-FFF2-40B4-BE49-F238E27FC236}">
              <a16:creationId xmlns:a16="http://schemas.microsoft.com/office/drawing/2014/main" id="{6F8AA8C5-16A3-483B-A90D-B29898667677}"/>
            </a:ext>
          </a:extLst>
        </xdr:cNvPr>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45" name="【学校施設】&#10;一人当たり面積最小値テキスト">
          <a:extLst>
            <a:ext uri="{FF2B5EF4-FFF2-40B4-BE49-F238E27FC236}">
              <a16:creationId xmlns:a16="http://schemas.microsoft.com/office/drawing/2014/main" id="{62DC3499-C0C6-405C-9853-69BDCB55315F}"/>
            </a:ext>
          </a:extLst>
        </xdr:cNvPr>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46" name="直線コネクタ 545">
          <a:extLst>
            <a:ext uri="{FF2B5EF4-FFF2-40B4-BE49-F238E27FC236}">
              <a16:creationId xmlns:a16="http://schemas.microsoft.com/office/drawing/2014/main" id="{CBD81975-CAAF-4C55-A3FB-3F8EE5418241}"/>
            </a:ext>
          </a:extLst>
        </xdr:cNvPr>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47" name="【学校施設】&#10;一人当たり面積最大値テキスト">
          <a:extLst>
            <a:ext uri="{FF2B5EF4-FFF2-40B4-BE49-F238E27FC236}">
              <a16:creationId xmlns:a16="http://schemas.microsoft.com/office/drawing/2014/main" id="{1ABAE7F5-B991-4332-B95F-817D4A876C20}"/>
            </a:ext>
          </a:extLst>
        </xdr:cNvPr>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48" name="直線コネクタ 547">
          <a:extLst>
            <a:ext uri="{FF2B5EF4-FFF2-40B4-BE49-F238E27FC236}">
              <a16:creationId xmlns:a16="http://schemas.microsoft.com/office/drawing/2014/main" id="{0177AFE5-196D-437D-8B35-4058091F3937}"/>
            </a:ext>
          </a:extLst>
        </xdr:cNvPr>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146511</xdr:rowOff>
    </xdr:from>
    <xdr:ext cx="469744" cy="259045"/>
    <xdr:sp macro="" textlink="">
      <xdr:nvSpPr>
        <xdr:cNvPr id="549" name="【学校施設】&#10;一人当たり面積平均値テキスト">
          <a:extLst>
            <a:ext uri="{FF2B5EF4-FFF2-40B4-BE49-F238E27FC236}">
              <a16:creationId xmlns:a16="http://schemas.microsoft.com/office/drawing/2014/main" id="{47C40FE4-AF83-4DB7-BAE4-D59BC913F73B}"/>
            </a:ext>
          </a:extLst>
        </xdr:cNvPr>
        <xdr:cNvSpPr txBox="1"/>
      </xdr:nvSpPr>
      <xdr:spPr>
        <a:xfrm>
          <a:off x="22199600" y="10776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50" name="フローチャート: 判断 549">
          <a:extLst>
            <a:ext uri="{FF2B5EF4-FFF2-40B4-BE49-F238E27FC236}">
              <a16:creationId xmlns:a16="http://schemas.microsoft.com/office/drawing/2014/main" id="{3F802503-524E-4CEE-BAA4-C888FF019962}"/>
            </a:ext>
          </a:extLst>
        </xdr:cNvPr>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51" name="フローチャート: 判断 550">
          <a:extLst>
            <a:ext uri="{FF2B5EF4-FFF2-40B4-BE49-F238E27FC236}">
              <a16:creationId xmlns:a16="http://schemas.microsoft.com/office/drawing/2014/main" id="{A1FB806A-6D39-42F5-8CA5-CD1E8C7FA8E9}"/>
            </a:ext>
          </a:extLst>
        </xdr:cNvPr>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52" name="フローチャート: 判断 551">
          <a:extLst>
            <a:ext uri="{FF2B5EF4-FFF2-40B4-BE49-F238E27FC236}">
              <a16:creationId xmlns:a16="http://schemas.microsoft.com/office/drawing/2014/main" id="{49A9AC77-CF81-450E-BD2A-74106A655751}"/>
            </a:ext>
          </a:extLst>
        </xdr:cNvPr>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53" name="フローチャート: 判断 552">
          <a:extLst>
            <a:ext uri="{FF2B5EF4-FFF2-40B4-BE49-F238E27FC236}">
              <a16:creationId xmlns:a16="http://schemas.microsoft.com/office/drawing/2014/main" id="{28B78E48-401D-4D05-8089-45288641D736}"/>
            </a:ext>
          </a:extLst>
        </xdr:cNvPr>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2E0A7863-349B-40AF-9196-38908CDA80C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15580C4F-9565-4985-863E-6F7DA5CEB3F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3AC33D5C-5B40-431D-9655-8E0B0CFB8EC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A41E071E-F1CC-4979-84B4-83389862152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7992ED18-B48C-42B1-BCFA-245B5718208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91122</xdr:rowOff>
    </xdr:from>
    <xdr:to>
      <xdr:col>116</xdr:col>
      <xdr:colOff>114300</xdr:colOff>
      <xdr:row>62</xdr:row>
      <xdr:rowOff>21272</xdr:rowOff>
    </xdr:to>
    <xdr:sp macro="" textlink="">
      <xdr:nvSpPr>
        <xdr:cNvPr id="559" name="楕円 558">
          <a:extLst>
            <a:ext uri="{FF2B5EF4-FFF2-40B4-BE49-F238E27FC236}">
              <a16:creationId xmlns:a16="http://schemas.microsoft.com/office/drawing/2014/main" id="{4E121979-964B-4B8E-A4B9-30908F0452C9}"/>
            </a:ext>
          </a:extLst>
        </xdr:cNvPr>
        <xdr:cNvSpPr/>
      </xdr:nvSpPr>
      <xdr:spPr>
        <a:xfrm>
          <a:off x="22110700" y="1054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113999</xdr:rowOff>
    </xdr:from>
    <xdr:ext cx="469744" cy="259045"/>
    <xdr:sp macro="" textlink="">
      <xdr:nvSpPr>
        <xdr:cNvPr id="560" name="【学校施設】&#10;一人当たり面積該当値テキスト">
          <a:extLst>
            <a:ext uri="{FF2B5EF4-FFF2-40B4-BE49-F238E27FC236}">
              <a16:creationId xmlns:a16="http://schemas.microsoft.com/office/drawing/2014/main" id="{B0509452-F5AA-418B-A91A-A9E979C27000}"/>
            </a:ext>
          </a:extLst>
        </xdr:cNvPr>
        <xdr:cNvSpPr txBox="1"/>
      </xdr:nvSpPr>
      <xdr:spPr>
        <a:xfrm>
          <a:off x="22199600" y="1040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96647</xdr:rowOff>
    </xdr:from>
    <xdr:to>
      <xdr:col>112</xdr:col>
      <xdr:colOff>38100</xdr:colOff>
      <xdr:row>62</xdr:row>
      <xdr:rowOff>26797</xdr:rowOff>
    </xdr:to>
    <xdr:sp macro="" textlink="">
      <xdr:nvSpPr>
        <xdr:cNvPr id="561" name="楕円 560">
          <a:extLst>
            <a:ext uri="{FF2B5EF4-FFF2-40B4-BE49-F238E27FC236}">
              <a16:creationId xmlns:a16="http://schemas.microsoft.com/office/drawing/2014/main" id="{E4AB8121-F4DD-4A35-AA98-159B8BC6F017}"/>
            </a:ext>
          </a:extLst>
        </xdr:cNvPr>
        <xdr:cNvSpPr/>
      </xdr:nvSpPr>
      <xdr:spPr>
        <a:xfrm>
          <a:off x="21272500" y="1055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141922</xdr:rowOff>
    </xdr:from>
    <xdr:to>
      <xdr:col>116</xdr:col>
      <xdr:colOff>63500</xdr:colOff>
      <xdr:row>61</xdr:row>
      <xdr:rowOff>147447</xdr:rowOff>
    </xdr:to>
    <xdr:cxnSp macro="">
      <xdr:nvCxnSpPr>
        <xdr:cNvPr id="562" name="直線コネクタ 561">
          <a:extLst>
            <a:ext uri="{FF2B5EF4-FFF2-40B4-BE49-F238E27FC236}">
              <a16:creationId xmlns:a16="http://schemas.microsoft.com/office/drawing/2014/main" id="{CAB175E8-DC55-45BC-94FB-199778038D13}"/>
            </a:ext>
          </a:extLst>
        </xdr:cNvPr>
        <xdr:cNvCxnSpPr/>
      </xdr:nvCxnSpPr>
      <xdr:spPr>
        <a:xfrm flipV="1">
          <a:off x="21323300" y="10600372"/>
          <a:ext cx="8382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135699</xdr:rowOff>
    </xdr:from>
    <xdr:to>
      <xdr:col>107</xdr:col>
      <xdr:colOff>101600</xdr:colOff>
      <xdr:row>62</xdr:row>
      <xdr:rowOff>65849</xdr:rowOff>
    </xdr:to>
    <xdr:sp macro="" textlink="">
      <xdr:nvSpPr>
        <xdr:cNvPr id="563" name="楕円 562">
          <a:extLst>
            <a:ext uri="{FF2B5EF4-FFF2-40B4-BE49-F238E27FC236}">
              <a16:creationId xmlns:a16="http://schemas.microsoft.com/office/drawing/2014/main" id="{703CE119-DF1E-4CBB-A27F-AACAADB11B83}"/>
            </a:ext>
          </a:extLst>
        </xdr:cNvPr>
        <xdr:cNvSpPr/>
      </xdr:nvSpPr>
      <xdr:spPr>
        <a:xfrm>
          <a:off x="20383500" y="1059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147447</xdr:rowOff>
    </xdr:from>
    <xdr:to>
      <xdr:col>111</xdr:col>
      <xdr:colOff>177800</xdr:colOff>
      <xdr:row>62</xdr:row>
      <xdr:rowOff>15049</xdr:rowOff>
    </xdr:to>
    <xdr:cxnSp macro="">
      <xdr:nvCxnSpPr>
        <xdr:cNvPr id="564" name="直線コネクタ 563">
          <a:extLst>
            <a:ext uri="{FF2B5EF4-FFF2-40B4-BE49-F238E27FC236}">
              <a16:creationId xmlns:a16="http://schemas.microsoft.com/office/drawing/2014/main" id="{6CB08C5D-5F82-4C29-A1DF-0440B6ACAEC3}"/>
            </a:ext>
          </a:extLst>
        </xdr:cNvPr>
        <xdr:cNvCxnSpPr/>
      </xdr:nvCxnSpPr>
      <xdr:spPr>
        <a:xfrm flipV="1">
          <a:off x="20434300" y="10605897"/>
          <a:ext cx="8890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119317</xdr:rowOff>
    </xdr:from>
    <xdr:to>
      <xdr:col>102</xdr:col>
      <xdr:colOff>165100</xdr:colOff>
      <xdr:row>63</xdr:row>
      <xdr:rowOff>49467</xdr:rowOff>
    </xdr:to>
    <xdr:sp macro="" textlink="">
      <xdr:nvSpPr>
        <xdr:cNvPr id="565" name="楕円 564">
          <a:extLst>
            <a:ext uri="{FF2B5EF4-FFF2-40B4-BE49-F238E27FC236}">
              <a16:creationId xmlns:a16="http://schemas.microsoft.com/office/drawing/2014/main" id="{BD796507-A71E-4B7F-9DA3-84A0422A64BE}"/>
            </a:ext>
          </a:extLst>
        </xdr:cNvPr>
        <xdr:cNvSpPr/>
      </xdr:nvSpPr>
      <xdr:spPr>
        <a:xfrm>
          <a:off x="19494500" y="1074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15049</xdr:rowOff>
    </xdr:from>
    <xdr:to>
      <xdr:col>107</xdr:col>
      <xdr:colOff>50800</xdr:colOff>
      <xdr:row>62</xdr:row>
      <xdr:rowOff>170117</xdr:rowOff>
    </xdr:to>
    <xdr:cxnSp macro="">
      <xdr:nvCxnSpPr>
        <xdr:cNvPr id="566" name="直線コネクタ 565">
          <a:extLst>
            <a:ext uri="{FF2B5EF4-FFF2-40B4-BE49-F238E27FC236}">
              <a16:creationId xmlns:a16="http://schemas.microsoft.com/office/drawing/2014/main" id="{85C7E4FC-DB34-4898-AA3A-5EF48E67B664}"/>
            </a:ext>
          </a:extLst>
        </xdr:cNvPr>
        <xdr:cNvCxnSpPr/>
      </xdr:nvCxnSpPr>
      <xdr:spPr>
        <a:xfrm flipV="1">
          <a:off x="19545300" y="10644949"/>
          <a:ext cx="889000" cy="15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36212</xdr:rowOff>
    </xdr:from>
    <xdr:ext cx="469744" cy="259045"/>
    <xdr:sp macro="" textlink="">
      <xdr:nvSpPr>
        <xdr:cNvPr id="567" name="n_1aveValue【学校施設】&#10;一人当たり面積">
          <a:extLst>
            <a:ext uri="{FF2B5EF4-FFF2-40B4-BE49-F238E27FC236}">
              <a16:creationId xmlns:a16="http://schemas.microsoft.com/office/drawing/2014/main" id="{BD26F174-5594-4B1A-A469-4920CB228A4B}"/>
            </a:ext>
          </a:extLst>
        </xdr:cNvPr>
        <xdr:cNvSpPr txBox="1"/>
      </xdr:nvSpPr>
      <xdr:spPr>
        <a:xfrm>
          <a:off x="210757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86695</xdr:rowOff>
    </xdr:from>
    <xdr:ext cx="469744" cy="259045"/>
    <xdr:sp macro="" textlink="">
      <xdr:nvSpPr>
        <xdr:cNvPr id="568" name="n_2aveValue【学校施設】&#10;一人当たり面積">
          <a:extLst>
            <a:ext uri="{FF2B5EF4-FFF2-40B4-BE49-F238E27FC236}">
              <a16:creationId xmlns:a16="http://schemas.microsoft.com/office/drawing/2014/main" id="{3F80E6D3-D7EB-431E-9EFD-060D912B15A1}"/>
            </a:ext>
          </a:extLst>
        </xdr:cNvPr>
        <xdr:cNvSpPr txBox="1"/>
      </xdr:nvSpPr>
      <xdr:spPr>
        <a:xfrm>
          <a:off x="20199427" y="1088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72979</xdr:rowOff>
    </xdr:from>
    <xdr:ext cx="469744" cy="259045"/>
    <xdr:sp macro="" textlink="">
      <xdr:nvSpPr>
        <xdr:cNvPr id="569" name="n_3aveValue【学校施設】&#10;一人当たり面積">
          <a:extLst>
            <a:ext uri="{FF2B5EF4-FFF2-40B4-BE49-F238E27FC236}">
              <a16:creationId xmlns:a16="http://schemas.microsoft.com/office/drawing/2014/main" id="{054F64BB-7A8D-4B71-B297-DA8855BECA29}"/>
            </a:ext>
          </a:extLst>
        </xdr:cNvPr>
        <xdr:cNvSpPr txBox="1"/>
      </xdr:nvSpPr>
      <xdr:spPr>
        <a:xfrm>
          <a:off x="19310427" y="1087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43324</xdr:rowOff>
    </xdr:from>
    <xdr:ext cx="469744" cy="259045"/>
    <xdr:sp macro="" textlink="">
      <xdr:nvSpPr>
        <xdr:cNvPr id="570" name="n_1mainValue【学校施設】&#10;一人当たり面積">
          <a:extLst>
            <a:ext uri="{FF2B5EF4-FFF2-40B4-BE49-F238E27FC236}">
              <a16:creationId xmlns:a16="http://schemas.microsoft.com/office/drawing/2014/main" id="{4D5388C7-45D3-4BAA-81A6-F92D168486FA}"/>
            </a:ext>
          </a:extLst>
        </xdr:cNvPr>
        <xdr:cNvSpPr txBox="1"/>
      </xdr:nvSpPr>
      <xdr:spPr>
        <a:xfrm>
          <a:off x="21075727" y="1033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82376</xdr:rowOff>
    </xdr:from>
    <xdr:ext cx="469744" cy="259045"/>
    <xdr:sp macro="" textlink="">
      <xdr:nvSpPr>
        <xdr:cNvPr id="571" name="n_2mainValue【学校施設】&#10;一人当たり面積">
          <a:extLst>
            <a:ext uri="{FF2B5EF4-FFF2-40B4-BE49-F238E27FC236}">
              <a16:creationId xmlns:a16="http://schemas.microsoft.com/office/drawing/2014/main" id="{EEE81FB5-ED2A-4548-BB34-CD206BBA9A74}"/>
            </a:ext>
          </a:extLst>
        </xdr:cNvPr>
        <xdr:cNvSpPr txBox="1"/>
      </xdr:nvSpPr>
      <xdr:spPr>
        <a:xfrm>
          <a:off x="20199427" y="1036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65994</xdr:rowOff>
    </xdr:from>
    <xdr:ext cx="469744" cy="259045"/>
    <xdr:sp macro="" textlink="">
      <xdr:nvSpPr>
        <xdr:cNvPr id="572" name="n_3mainValue【学校施設】&#10;一人当たり面積">
          <a:extLst>
            <a:ext uri="{FF2B5EF4-FFF2-40B4-BE49-F238E27FC236}">
              <a16:creationId xmlns:a16="http://schemas.microsoft.com/office/drawing/2014/main" id="{701670A4-C7CE-4F3B-B977-EF076B26B89A}"/>
            </a:ext>
          </a:extLst>
        </xdr:cNvPr>
        <xdr:cNvSpPr txBox="1"/>
      </xdr:nvSpPr>
      <xdr:spPr>
        <a:xfrm>
          <a:off x="19310427" y="1052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a:extLst>
            <a:ext uri="{FF2B5EF4-FFF2-40B4-BE49-F238E27FC236}">
              <a16:creationId xmlns:a16="http://schemas.microsoft.com/office/drawing/2014/main" id="{3F143955-A3DB-4495-A1AF-A910DBE2DBF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a:extLst>
            <a:ext uri="{FF2B5EF4-FFF2-40B4-BE49-F238E27FC236}">
              <a16:creationId xmlns:a16="http://schemas.microsoft.com/office/drawing/2014/main" id="{A0D77AF7-75EA-4872-B861-CF4FAAC6B93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a:extLst>
            <a:ext uri="{FF2B5EF4-FFF2-40B4-BE49-F238E27FC236}">
              <a16:creationId xmlns:a16="http://schemas.microsoft.com/office/drawing/2014/main" id="{1E8EE664-5222-4458-987E-8823A200334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a:extLst>
            <a:ext uri="{FF2B5EF4-FFF2-40B4-BE49-F238E27FC236}">
              <a16:creationId xmlns:a16="http://schemas.microsoft.com/office/drawing/2014/main" id="{9977AA44-161F-49D7-8E7D-2DAA72DCEA3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a:extLst>
            <a:ext uri="{FF2B5EF4-FFF2-40B4-BE49-F238E27FC236}">
              <a16:creationId xmlns:a16="http://schemas.microsoft.com/office/drawing/2014/main" id="{02037AF4-EDBF-4184-ADA1-DBB55F496B1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a:extLst>
            <a:ext uri="{FF2B5EF4-FFF2-40B4-BE49-F238E27FC236}">
              <a16:creationId xmlns:a16="http://schemas.microsoft.com/office/drawing/2014/main" id="{318093C1-D19F-4DF4-89E9-F8F5182E289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a:extLst>
            <a:ext uri="{FF2B5EF4-FFF2-40B4-BE49-F238E27FC236}">
              <a16:creationId xmlns:a16="http://schemas.microsoft.com/office/drawing/2014/main" id="{073673B8-E08B-4267-9622-8F922DE5757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a:extLst>
            <a:ext uri="{FF2B5EF4-FFF2-40B4-BE49-F238E27FC236}">
              <a16:creationId xmlns:a16="http://schemas.microsoft.com/office/drawing/2014/main" id="{14329ADD-3DEF-4D67-AFCD-1F0074124F3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1" name="テキスト ボックス 580">
          <a:extLst>
            <a:ext uri="{FF2B5EF4-FFF2-40B4-BE49-F238E27FC236}">
              <a16:creationId xmlns:a16="http://schemas.microsoft.com/office/drawing/2014/main" id="{C68F3EBD-1A00-4937-BA4E-E72853E41A9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2" name="直線コネクタ 581">
          <a:extLst>
            <a:ext uri="{FF2B5EF4-FFF2-40B4-BE49-F238E27FC236}">
              <a16:creationId xmlns:a16="http://schemas.microsoft.com/office/drawing/2014/main" id="{C58CE01F-7666-4C66-9FF4-43C1B7E5219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3" name="直線コネクタ 582">
          <a:extLst>
            <a:ext uri="{FF2B5EF4-FFF2-40B4-BE49-F238E27FC236}">
              <a16:creationId xmlns:a16="http://schemas.microsoft.com/office/drawing/2014/main" id="{0209866D-7381-4CC1-9A12-F13C42419F3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4" name="テキスト ボックス 583">
          <a:extLst>
            <a:ext uri="{FF2B5EF4-FFF2-40B4-BE49-F238E27FC236}">
              <a16:creationId xmlns:a16="http://schemas.microsoft.com/office/drawing/2014/main" id="{DDBBBB1A-33D4-44DE-AEA3-225164C5AAE7}"/>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5" name="直線コネクタ 584">
          <a:extLst>
            <a:ext uri="{FF2B5EF4-FFF2-40B4-BE49-F238E27FC236}">
              <a16:creationId xmlns:a16="http://schemas.microsoft.com/office/drawing/2014/main" id="{4E5308A1-CDAA-4F66-A2DD-CA58C4146B2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6" name="テキスト ボックス 585">
          <a:extLst>
            <a:ext uri="{FF2B5EF4-FFF2-40B4-BE49-F238E27FC236}">
              <a16:creationId xmlns:a16="http://schemas.microsoft.com/office/drawing/2014/main" id="{59CC95BF-9C6E-412D-AE63-BE2BE890CAF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7" name="直線コネクタ 586">
          <a:extLst>
            <a:ext uri="{FF2B5EF4-FFF2-40B4-BE49-F238E27FC236}">
              <a16:creationId xmlns:a16="http://schemas.microsoft.com/office/drawing/2014/main" id="{2CB9369C-2C03-4262-86AF-0197D485921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8" name="テキスト ボックス 587">
          <a:extLst>
            <a:ext uri="{FF2B5EF4-FFF2-40B4-BE49-F238E27FC236}">
              <a16:creationId xmlns:a16="http://schemas.microsoft.com/office/drawing/2014/main" id="{5359DD6A-0BA1-43F4-ADEE-39083146859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9" name="直線コネクタ 588">
          <a:extLst>
            <a:ext uri="{FF2B5EF4-FFF2-40B4-BE49-F238E27FC236}">
              <a16:creationId xmlns:a16="http://schemas.microsoft.com/office/drawing/2014/main" id="{3556C40B-72A4-4A79-AAEE-34923355FC3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0" name="テキスト ボックス 589">
          <a:extLst>
            <a:ext uri="{FF2B5EF4-FFF2-40B4-BE49-F238E27FC236}">
              <a16:creationId xmlns:a16="http://schemas.microsoft.com/office/drawing/2014/main" id="{FF88D123-8F04-45B8-BB60-DC335CAD198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1" name="直線コネクタ 590">
          <a:extLst>
            <a:ext uri="{FF2B5EF4-FFF2-40B4-BE49-F238E27FC236}">
              <a16:creationId xmlns:a16="http://schemas.microsoft.com/office/drawing/2014/main" id="{08C84682-A5C1-40A0-9CBD-997902D7E6B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2" name="テキスト ボックス 591">
          <a:extLst>
            <a:ext uri="{FF2B5EF4-FFF2-40B4-BE49-F238E27FC236}">
              <a16:creationId xmlns:a16="http://schemas.microsoft.com/office/drawing/2014/main" id="{339D6099-7288-497B-9DB9-F46268E2862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3" name="直線コネクタ 592">
          <a:extLst>
            <a:ext uri="{FF2B5EF4-FFF2-40B4-BE49-F238E27FC236}">
              <a16:creationId xmlns:a16="http://schemas.microsoft.com/office/drawing/2014/main" id="{B04D89CA-B475-43BE-813C-482161DA868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4" name="テキスト ボックス 593">
          <a:extLst>
            <a:ext uri="{FF2B5EF4-FFF2-40B4-BE49-F238E27FC236}">
              <a16:creationId xmlns:a16="http://schemas.microsoft.com/office/drawing/2014/main" id="{0E77A248-B17A-4213-81EA-3FA4A9B53EA8}"/>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a:extLst>
            <a:ext uri="{FF2B5EF4-FFF2-40B4-BE49-F238E27FC236}">
              <a16:creationId xmlns:a16="http://schemas.microsoft.com/office/drawing/2014/main" id="{092D6E35-38E5-4C0B-8A67-2B84102A797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6" name="テキスト ボックス 595">
          <a:extLst>
            <a:ext uri="{FF2B5EF4-FFF2-40B4-BE49-F238E27FC236}">
              <a16:creationId xmlns:a16="http://schemas.microsoft.com/office/drawing/2014/main" id="{4E84E88B-8656-47F4-A408-5186C9F5347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児童館】&#10;有形固定資産減価償却率グラフ枠">
          <a:extLst>
            <a:ext uri="{FF2B5EF4-FFF2-40B4-BE49-F238E27FC236}">
              <a16:creationId xmlns:a16="http://schemas.microsoft.com/office/drawing/2014/main" id="{139CBAC8-143D-4D01-8237-B680A257D6A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60961</xdr:rowOff>
    </xdr:to>
    <xdr:cxnSp macro="">
      <xdr:nvCxnSpPr>
        <xdr:cNvPr id="598" name="直線コネクタ 597">
          <a:extLst>
            <a:ext uri="{FF2B5EF4-FFF2-40B4-BE49-F238E27FC236}">
              <a16:creationId xmlns:a16="http://schemas.microsoft.com/office/drawing/2014/main" id="{DD90B471-B4A1-48D1-BB93-F166A278D3B4}"/>
            </a:ext>
          </a:extLst>
        </xdr:cNvPr>
        <xdr:cNvCxnSpPr/>
      </xdr:nvCxnSpPr>
      <xdr:spPr>
        <a:xfrm flipV="1">
          <a:off x="16318864" y="13280571"/>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340478" cy="259045"/>
    <xdr:sp macro="" textlink="">
      <xdr:nvSpPr>
        <xdr:cNvPr id="599" name="【児童館】&#10;有形固定資産減価償却率最小値テキスト">
          <a:extLst>
            <a:ext uri="{FF2B5EF4-FFF2-40B4-BE49-F238E27FC236}">
              <a16:creationId xmlns:a16="http://schemas.microsoft.com/office/drawing/2014/main" id="{8C2C46B3-9C26-41B7-A477-8AF518E52DE7}"/>
            </a:ext>
          </a:extLst>
        </xdr:cNvPr>
        <xdr:cNvSpPr txBox="1"/>
      </xdr:nvSpPr>
      <xdr:spPr>
        <a:xfrm>
          <a:off x="16357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600" name="直線コネクタ 599">
          <a:extLst>
            <a:ext uri="{FF2B5EF4-FFF2-40B4-BE49-F238E27FC236}">
              <a16:creationId xmlns:a16="http://schemas.microsoft.com/office/drawing/2014/main" id="{2B04CB37-FA5D-441D-8D5E-D6881682F89E}"/>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1" name="【児童館】&#10;有形固定資産減価償却率最大値テキスト">
          <a:extLst>
            <a:ext uri="{FF2B5EF4-FFF2-40B4-BE49-F238E27FC236}">
              <a16:creationId xmlns:a16="http://schemas.microsoft.com/office/drawing/2014/main" id="{18F78679-3A22-4AD8-8DCA-98230AC24F23}"/>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2" name="直線コネクタ 601">
          <a:extLst>
            <a:ext uri="{FF2B5EF4-FFF2-40B4-BE49-F238E27FC236}">
              <a16:creationId xmlns:a16="http://schemas.microsoft.com/office/drawing/2014/main" id="{A16794AD-C9F6-4FC7-8FA9-969517C5108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88554</xdr:rowOff>
    </xdr:from>
    <xdr:ext cx="405111" cy="259045"/>
    <xdr:sp macro="" textlink="">
      <xdr:nvSpPr>
        <xdr:cNvPr id="603" name="【児童館】&#10;有形固定資産減価償却率平均値テキスト">
          <a:extLst>
            <a:ext uri="{FF2B5EF4-FFF2-40B4-BE49-F238E27FC236}">
              <a16:creationId xmlns:a16="http://schemas.microsoft.com/office/drawing/2014/main" id="{A289AF92-8197-4B01-8BD8-79939D4E46D2}"/>
            </a:ext>
          </a:extLst>
        </xdr:cNvPr>
        <xdr:cNvSpPr txBox="1"/>
      </xdr:nvSpPr>
      <xdr:spPr>
        <a:xfrm>
          <a:off x="16357600" y="13633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65677</xdr:rowOff>
    </xdr:from>
    <xdr:to>
      <xdr:col>85</xdr:col>
      <xdr:colOff>177800</xdr:colOff>
      <xdr:row>80</xdr:row>
      <xdr:rowOff>167277</xdr:rowOff>
    </xdr:to>
    <xdr:sp macro="" textlink="">
      <xdr:nvSpPr>
        <xdr:cNvPr id="604" name="フローチャート: 判断 603">
          <a:extLst>
            <a:ext uri="{FF2B5EF4-FFF2-40B4-BE49-F238E27FC236}">
              <a16:creationId xmlns:a16="http://schemas.microsoft.com/office/drawing/2014/main" id="{3914CBF6-F944-436C-A8A4-30776396A4A5}"/>
            </a:ext>
          </a:extLst>
        </xdr:cNvPr>
        <xdr:cNvSpPr/>
      </xdr:nvSpPr>
      <xdr:spPr>
        <a:xfrm>
          <a:off x="16268700" y="1378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101600</xdr:rowOff>
    </xdr:from>
    <xdr:to>
      <xdr:col>81</xdr:col>
      <xdr:colOff>101600</xdr:colOff>
      <xdr:row>81</xdr:row>
      <xdr:rowOff>31750</xdr:rowOff>
    </xdr:to>
    <xdr:sp macro="" textlink="">
      <xdr:nvSpPr>
        <xdr:cNvPr id="605" name="フローチャート: 判断 604">
          <a:extLst>
            <a:ext uri="{FF2B5EF4-FFF2-40B4-BE49-F238E27FC236}">
              <a16:creationId xmlns:a16="http://schemas.microsoft.com/office/drawing/2014/main" id="{733C51E6-C8DE-406A-9AAD-6D0B8E6E10CA}"/>
            </a:ext>
          </a:extLst>
        </xdr:cNvPr>
        <xdr:cNvSpPr/>
      </xdr:nvSpPr>
      <xdr:spPr>
        <a:xfrm>
          <a:off x="15430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24856</xdr:rowOff>
    </xdr:from>
    <xdr:to>
      <xdr:col>76</xdr:col>
      <xdr:colOff>165100</xdr:colOff>
      <xdr:row>80</xdr:row>
      <xdr:rowOff>126456</xdr:rowOff>
    </xdr:to>
    <xdr:sp macro="" textlink="">
      <xdr:nvSpPr>
        <xdr:cNvPr id="606" name="フローチャート: 判断 605">
          <a:extLst>
            <a:ext uri="{FF2B5EF4-FFF2-40B4-BE49-F238E27FC236}">
              <a16:creationId xmlns:a16="http://schemas.microsoft.com/office/drawing/2014/main" id="{885585A9-1ECE-4C2E-9D7B-8BF70112381C}"/>
            </a:ext>
          </a:extLst>
        </xdr:cNvPr>
        <xdr:cNvSpPr/>
      </xdr:nvSpPr>
      <xdr:spPr>
        <a:xfrm>
          <a:off x="14541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80373</xdr:rowOff>
    </xdr:from>
    <xdr:to>
      <xdr:col>72</xdr:col>
      <xdr:colOff>38100</xdr:colOff>
      <xdr:row>82</xdr:row>
      <xdr:rowOff>10523</xdr:rowOff>
    </xdr:to>
    <xdr:sp macro="" textlink="">
      <xdr:nvSpPr>
        <xdr:cNvPr id="607" name="フローチャート: 判断 606">
          <a:extLst>
            <a:ext uri="{FF2B5EF4-FFF2-40B4-BE49-F238E27FC236}">
              <a16:creationId xmlns:a16="http://schemas.microsoft.com/office/drawing/2014/main" id="{3EE60C89-AB17-4D05-B680-8DD8842BE36B}"/>
            </a:ext>
          </a:extLst>
        </xdr:cNvPr>
        <xdr:cNvSpPr/>
      </xdr:nvSpPr>
      <xdr:spPr>
        <a:xfrm>
          <a:off x="13652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140A9CAB-5451-4E49-B148-F32F625D322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D66F3ABF-1A25-4D6A-BEE0-813D469A70E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89282579-E56D-4415-8E86-37B2312D35E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5FC54B37-F5E6-4135-9C20-604BFB937EB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283C92AE-70AD-4D92-A2AF-4ACEBB9F3D5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13" name="楕円 612">
          <a:extLst>
            <a:ext uri="{FF2B5EF4-FFF2-40B4-BE49-F238E27FC236}">
              <a16:creationId xmlns:a16="http://schemas.microsoft.com/office/drawing/2014/main" id="{14EF529E-97D9-4958-B03A-95DC4DE38746}"/>
            </a:ext>
          </a:extLst>
        </xdr:cNvPr>
        <xdr:cNvSpPr/>
      </xdr:nvSpPr>
      <xdr:spPr>
        <a:xfrm>
          <a:off x="162687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73496</xdr:rowOff>
    </xdr:from>
    <xdr:ext cx="405111" cy="259045"/>
    <xdr:sp macro="" textlink="">
      <xdr:nvSpPr>
        <xdr:cNvPr id="614" name="【児童館】&#10;有形固定資産減価償却率該当値テキスト">
          <a:extLst>
            <a:ext uri="{FF2B5EF4-FFF2-40B4-BE49-F238E27FC236}">
              <a16:creationId xmlns:a16="http://schemas.microsoft.com/office/drawing/2014/main" id="{5CEC721E-EADA-47F7-AFB0-30B6BCCEE783}"/>
            </a:ext>
          </a:extLst>
        </xdr:cNvPr>
        <xdr:cNvSpPr txBox="1"/>
      </xdr:nvSpPr>
      <xdr:spPr>
        <a:xfrm>
          <a:off x="16357600"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142421</xdr:rowOff>
    </xdr:from>
    <xdr:to>
      <xdr:col>81</xdr:col>
      <xdr:colOff>101600</xdr:colOff>
      <xdr:row>82</xdr:row>
      <xdr:rowOff>72571</xdr:rowOff>
    </xdr:to>
    <xdr:sp macro="" textlink="">
      <xdr:nvSpPr>
        <xdr:cNvPr id="615" name="楕円 614">
          <a:extLst>
            <a:ext uri="{FF2B5EF4-FFF2-40B4-BE49-F238E27FC236}">
              <a16:creationId xmlns:a16="http://schemas.microsoft.com/office/drawing/2014/main" id="{EB99B747-75CA-4549-84D2-0082FBBC0332}"/>
            </a:ext>
          </a:extLst>
        </xdr:cNvPr>
        <xdr:cNvSpPr/>
      </xdr:nvSpPr>
      <xdr:spPr>
        <a:xfrm>
          <a:off x="15430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21771</xdr:rowOff>
    </xdr:from>
    <xdr:to>
      <xdr:col>85</xdr:col>
      <xdr:colOff>127000</xdr:colOff>
      <xdr:row>83</xdr:row>
      <xdr:rowOff>145869</xdr:rowOff>
    </xdr:to>
    <xdr:cxnSp macro="">
      <xdr:nvCxnSpPr>
        <xdr:cNvPr id="616" name="直線コネクタ 615">
          <a:extLst>
            <a:ext uri="{FF2B5EF4-FFF2-40B4-BE49-F238E27FC236}">
              <a16:creationId xmlns:a16="http://schemas.microsoft.com/office/drawing/2014/main" id="{BACE650C-D0A0-483C-9C36-A8F9C6D0C8C6}"/>
            </a:ext>
          </a:extLst>
        </xdr:cNvPr>
        <xdr:cNvCxnSpPr/>
      </xdr:nvCxnSpPr>
      <xdr:spPr>
        <a:xfrm>
          <a:off x="15481300" y="14080671"/>
          <a:ext cx="838200" cy="29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19957</xdr:rowOff>
    </xdr:from>
    <xdr:to>
      <xdr:col>76</xdr:col>
      <xdr:colOff>165100</xdr:colOff>
      <xdr:row>82</xdr:row>
      <xdr:rowOff>121557</xdr:rowOff>
    </xdr:to>
    <xdr:sp macro="" textlink="">
      <xdr:nvSpPr>
        <xdr:cNvPr id="617" name="楕円 616">
          <a:extLst>
            <a:ext uri="{FF2B5EF4-FFF2-40B4-BE49-F238E27FC236}">
              <a16:creationId xmlns:a16="http://schemas.microsoft.com/office/drawing/2014/main" id="{F2B48F32-0C27-45E9-8D2C-BCDABF30F19E}"/>
            </a:ext>
          </a:extLst>
        </xdr:cNvPr>
        <xdr:cNvSpPr/>
      </xdr:nvSpPr>
      <xdr:spPr>
        <a:xfrm>
          <a:off x="14541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21771</xdr:rowOff>
    </xdr:from>
    <xdr:to>
      <xdr:col>81</xdr:col>
      <xdr:colOff>50800</xdr:colOff>
      <xdr:row>82</xdr:row>
      <xdr:rowOff>70757</xdr:rowOff>
    </xdr:to>
    <xdr:cxnSp macro="">
      <xdr:nvCxnSpPr>
        <xdr:cNvPr id="618" name="直線コネクタ 617">
          <a:extLst>
            <a:ext uri="{FF2B5EF4-FFF2-40B4-BE49-F238E27FC236}">
              <a16:creationId xmlns:a16="http://schemas.microsoft.com/office/drawing/2014/main" id="{601BA8B9-0038-4A2A-B22E-FF1909927B88}"/>
            </a:ext>
          </a:extLst>
        </xdr:cNvPr>
        <xdr:cNvCxnSpPr/>
      </xdr:nvCxnSpPr>
      <xdr:spPr>
        <a:xfrm flipV="1">
          <a:off x="14592300" y="140806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19" name="楕円 618">
          <a:extLst>
            <a:ext uri="{FF2B5EF4-FFF2-40B4-BE49-F238E27FC236}">
              <a16:creationId xmlns:a16="http://schemas.microsoft.com/office/drawing/2014/main" id="{2CB9A0C1-ACCE-4C2C-A041-55CA1765F000}"/>
            </a:ext>
          </a:extLst>
        </xdr:cNvPr>
        <xdr:cNvSpPr/>
      </xdr:nvSpPr>
      <xdr:spPr>
        <a:xfrm>
          <a:off x="13652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70757</xdr:rowOff>
    </xdr:from>
    <xdr:to>
      <xdr:col>76</xdr:col>
      <xdr:colOff>114300</xdr:colOff>
      <xdr:row>82</xdr:row>
      <xdr:rowOff>119743</xdr:rowOff>
    </xdr:to>
    <xdr:cxnSp macro="">
      <xdr:nvCxnSpPr>
        <xdr:cNvPr id="620" name="直線コネクタ 619">
          <a:extLst>
            <a:ext uri="{FF2B5EF4-FFF2-40B4-BE49-F238E27FC236}">
              <a16:creationId xmlns:a16="http://schemas.microsoft.com/office/drawing/2014/main" id="{516AF39C-1F14-4B00-A2F7-7650650CC358}"/>
            </a:ext>
          </a:extLst>
        </xdr:cNvPr>
        <xdr:cNvCxnSpPr/>
      </xdr:nvCxnSpPr>
      <xdr:spPr>
        <a:xfrm flipV="1">
          <a:off x="13703300" y="141296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48277</xdr:rowOff>
    </xdr:from>
    <xdr:ext cx="405111" cy="259045"/>
    <xdr:sp macro="" textlink="">
      <xdr:nvSpPr>
        <xdr:cNvPr id="621" name="n_1aveValue【児童館】&#10;有形固定資産減価償却率">
          <a:extLst>
            <a:ext uri="{FF2B5EF4-FFF2-40B4-BE49-F238E27FC236}">
              <a16:creationId xmlns:a16="http://schemas.microsoft.com/office/drawing/2014/main" id="{77D1BE91-F554-4C78-98F0-0CD457188BCC}"/>
            </a:ext>
          </a:extLst>
        </xdr:cNvPr>
        <xdr:cNvSpPr txBox="1"/>
      </xdr:nvSpPr>
      <xdr:spPr>
        <a:xfrm>
          <a:off x="15266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142983</xdr:rowOff>
    </xdr:from>
    <xdr:ext cx="405111" cy="259045"/>
    <xdr:sp macro="" textlink="">
      <xdr:nvSpPr>
        <xdr:cNvPr id="622" name="n_2aveValue【児童館】&#10;有形固定資産減価償却率">
          <a:extLst>
            <a:ext uri="{FF2B5EF4-FFF2-40B4-BE49-F238E27FC236}">
              <a16:creationId xmlns:a16="http://schemas.microsoft.com/office/drawing/2014/main" id="{7C9F9DDD-CCF5-491A-A02B-7ABB2AC51CC2}"/>
            </a:ext>
          </a:extLst>
        </xdr:cNvPr>
        <xdr:cNvSpPr txBox="1"/>
      </xdr:nvSpPr>
      <xdr:spPr>
        <a:xfrm>
          <a:off x="143897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27050</xdr:rowOff>
    </xdr:from>
    <xdr:ext cx="405111" cy="259045"/>
    <xdr:sp macro="" textlink="">
      <xdr:nvSpPr>
        <xdr:cNvPr id="623" name="n_3aveValue【児童館】&#10;有形固定資産減価償却率">
          <a:extLst>
            <a:ext uri="{FF2B5EF4-FFF2-40B4-BE49-F238E27FC236}">
              <a16:creationId xmlns:a16="http://schemas.microsoft.com/office/drawing/2014/main" id="{DC23E2EF-646F-4B94-AC60-F82B51779A03}"/>
            </a:ext>
          </a:extLst>
        </xdr:cNvPr>
        <xdr:cNvSpPr txBox="1"/>
      </xdr:nvSpPr>
      <xdr:spPr>
        <a:xfrm>
          <a:off x="13500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63698</xdr:rowOff>
    </xdr:from>
    <xdr:ext cx="405111" cy="259045"/>
    <xdr:sp macro="" textlink="">
      <xdr:nvSpPr>
        <xdr:cNvPr id="624" name="n_1mainValue【児童館】&#10;有形固定資産減価償却率">
          <a:extLst>
            <a:ext uri="{FF2B5EF4-FFF2-40B4-BE49-F238E27FC236}">
              <a16:creationId xmlns:a16="http://schemas.microsoft.com/office/drawing/2014/main" id="{657CDE4E-68CB-4584-BE6D-BF228C8A43DE}"/>
            </a:ext>
          </a:extLst>
        </xdr:cNvPr>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112684</xdr:rowOff>
    </xdr:from>
    <xdr:ext cx="405111" cy="259045"/>
    <xdr:sp macro="" textlink="">
      <xdr:nvSpPr>
        <xdr:cNvPr id="625" name="n_2mainValue【児童館】&#10;有形固定資産減価償却率">
          <a:extLst>
            <a:ext uri="{FF2B5EF4-FFF2-40B4-BE49-F238E27FC236}">
              <a16:creationId xmlns:a16="http://schemas.microsoft.com/office/drawing/2014/main" id="{F37E42DF-5858-4722-A99B-5BA211837B7D}"/>
            </a:ext>
          </a:extLst>
        </xdr:cNvPr>
        <xdr:cNvSpPr txBox="1"/>
      </xdr:nvSpPr>
      <xdr:spPr>
        <a:xfrm>
          <a:off x="143897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626" name="n_3mainValue【児童館】&#10;有形固定資産減価償却率">
          <a:extLst>
            <a:ext uri="{FF2B5EF4-FFF2-40B4-BE49-F238E27FC236}">
              <a16:creationId xmlns:a16="http://schemas.microsoft.com/office/drawing/2014/main" id="{E6BA19B5-4224-4E53-9380-8782DF9F3A7F}"/>
            </a:ext>
          </a:extLst>
        </xdr:cNvPr>
        <xdr:cNvSpPr txBox="1"/>
      </xdr:nvSpPr>
      <xdr:spPr>
        <a:xfrm>
          <a:off x="13500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a:extLst>
            <a:ext uri="{FF2B5EF4-FFF2-40B4-BE49-F238E27FC236}">
              <a16:creationId xmlns:a16="http://schemas.microsoft.com/office/drawing/2014/main" id="{7650BE6B-5959-422E-85B4-29D8502EED0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a:extLst>
            <a:ext uri="{FF2B5EF4-FFF2-40B4-BE49-F238E27FC236}">
              <a16:creationId xmlns:a16="http://schemas.microsoft.com/office/drawing/2014/main" id="{27F79B44-AF37-4B8D-9A5C-1C7A9A9CB6F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a:extLst>
            <a:ext uri="{FF2B5EF4-FFF2-40B4-BE49-F238E27FC236}">
              <a16:creationId xmlns:a16="http://schemas.microsoft.com/office/drawing/2014/main" id="{835985D0-0ECF-4153-9A70-803D9C5F8C1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a:extLst>
            <a:ext uri="{FF2B5EF4-FFF2-40B4-BE49-F238E27FC236}">
              <a16:creationId xmlns:a16="http://schemas.microsoft.com/office/drawing/2014/main" id="{89BD42BA-18AF-4194-9702-728C6E5DD65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a:extLst>
            <a:ext uri="{FF2B5EF4-FFF2-40B4-BE49-F238E27FC236}">
              <a16:creationId xmlns:a16="http://schemas.microsoft.com/office/drawing/2014/main" id="{39F2B7B0-D5EC-4A2B-909C-7B9E7A28B3E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a:extLst>
            <a:ext uri="{FF2B5EF4-FFF2-40B4-BE49-F238E27FC236}">
              <a16:creationId xmlns:a16="http://schemas.microsoft.com/office/drawing/2014/main" id="{35BA826E-7D53-4962-8B23-5DA4F5A6FE5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a:extLst>
            <a:ext uri="{FF2B5EF4-FFF2-40B4-BE49-F238E27FC236}">
              <a16:creationId xmlns:a16="http://schemas.microsoft.com/office/drawing/2014/main" id="{C89AA6CB-041F-4ABD-829F-70B43ADBC52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a:extLst>
            <a:ext uri="{FF2B5EF4-FFF2-40B4-BE49-F238E27FC236}">
              <a16:creationId xmlns:a16="http://schemas.microsoft.com/office/drawing/2014/main" id="{489F58E2-C63A-4A55-B987-395323062C2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a:extLst>
            <a:ext uri="{FF2B5EF4-FFF2-40B4-BE49-F238E27FC236}">
              <a16:creationId xmlns:a16="http://schemas.microsoft.com/office/drawing/2014/main" id="{565C82C8-AB2F-4F41-B3EC-7598A2166FB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a:extLst>
            <a:ext uri="{FF2B5EF4-FFF2-40B4-BE49-F238E27FC236}">
              <a16:creationId xmlns:a16="http://schemas.microsoft.com/office/drawing/2014/main" id="{E2CB1C58-2746-42B7-BD1B-710A535F2B2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7" name="直線コネクタ 636">
          <a:extLst>
            <a:ext uri="{FF2B5EF4-FFF2-40B4-BE49-F238E27FC236}">
              <a16:creationId xmlns:a16="http://schemas.microsoft.com/office/drawing/2014/main" id="{50A1B6E9-76F8-4260-AE16-8AFE2BE6D1F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8A3F8841-D62D-42B1-B801-FF1C6D709E2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9" name="直線コネクタ 638">
          <a:extLst>
            <a:ext uri="{FF2B5EF4-FFF2-40B4-BE49-F238E27FC236}">
              <a16:creationId xmlns:a16="http://schemas.microsoft.com/office/drawing/2014/main" id="{A4572B31-72DB-4618-BCCE-64DAEEFC1AE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0" name="テキスト ボックス 639">
          <a:extLst>
            <a:ext uri="{FF2B5EF4-FFF2-40B4-BE49-F238E27FC236}">
              <a16:creationId xmlns:a16="http://schemas.microsoft.com/office/drawing/2014/main" id="{7DDBF3EE-1B3C-4E3F-BFE1-96FEDB876BF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1" name="直線コネクタ 640">
          <a:extLst>
            <a:ext uri="{FF2B5EF4-FFF2-40B4-BE49-F238E27FC236}">
              <a16:creationId xmlns:a16="http://schemas.microsoft.com/office/drawing/2014/main" id="{E6BBF1C4-5E19-433D-AE24-F7A4C3AA2EC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2" name="テキスト ボックス 641">
          <a:extLst>
            <a:ext uri="{FF2B5EF4-FFF2-40B4-BE49-F238E27FC236}">
              <a16:creationId xmlns:a16="http://schemas.microsoft.com/office/drawing/2014/main" id="{4F69CB08-A3C0-4855-995B-A5A26BC7E5B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3" name="直線コネクタ 642">
          <a:extLst>
            <a:ext uri="{FF2B5EF4-FFF2-40B4-BE49-F238E27FC236}">
              <a16:creationId xmlns:a16="http://schemas.microsoft.com/office/drawing/2014/main" id="{BBB6073E-751D-49C1-B781-5D8DF1E418C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4" name="テキスト ボックス 643">
          <a:extLst>
            <a:ext uri="{FF2B5EF4-FFF2-40B4-BE49-F238E27FC236}">
              <a16:creationId xmlns:a16="http://schemas.microsoft.com/office/drawing/2014/main" id="{80E718E0-200E-4EC1-95E4-44DECFC4F4C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5" name="直線コネクタ 644">
          <a:extLst>
            <a:ext uri="{FF2B5EF4-FFF2-40B4-BE49-F238E27FC236}">
              <a16:creationId xmlns:a16="http://schemas.microsoft.com/office/drawing/2014/main" id="{D587FCDD-0A6B-47E5-9C2A-BC78BF4364B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6" name="テキスト ボックス 645">
          <a:extLst>
            <a:ext uri="{FF2B5EF4-FFF2-40B4-BE49-F238E27FC236}">
              <a16:creationId xmlns:a16="http://schemas.microsoft.com/office/drawing/2014/main" id="{A570E0BE-73E8-4F8F-B31F-51B17049799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a:extLst>
            <a:ext uri="{FF2B5EF4-FFF2-40B4-BE49-F238E27FC236}">
              <a16:creationId xmlns:a16="http://schemas.microsoft.com/office/drawing/2014/main" id="{CB62DDCB-E435-4F69-8A77-FFAD1E022A6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a:extLst>
            <a:ext uri="{FF2B5EF4-FFF2-40B4-BE49-F238E27FC236}">
              <a16:creationId xmlns:a16="http://schemas.microsoft.com/office/drawing/2014/main" id="{BBAC71A2-B4AD-4940-9C4B-CBE2039B9B3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児童館】&#10;一人当たり面積グラフ枠">
          <a:extLst>
            <a:ext uri="{FF2B5EF4-FFF2-40B4-BE49-F238E27FC236}">
              <a16:creationId xmlns:a16="http://schemas.microsoft.com/office/drawing/2014/main" id="{B6CF410C-A02A-455D-BC26-68FE3BFF5AD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102870</xdr:rowOff>
    </xdr:to>
    <xdr:cxnSp macro="">
      <xdr:nvCxnSpPr>
        <xdr:cNvPr id="650" name="直線コネクタ 649">
          <a:extLst>
            <a:ext uri="{FF2B5EF4-FFF2-40B4-BE49-F238E27FC236}">
              <a16:creationId xmlns:a16="http://schemas.microsoft.com/office/drawing/2014/main" id="{B5798CA2-B740-42AF-AAE4-9ACE6BC688C7}"/>
            </a:ext>
          </a:extLst>
        </xdr:cNvPr>
        <xdr:cNvCxnSpPr/>
      </xdr:nvCxnSpPr>
      <xdr:spPr>
        <a:xfrm flipV="1">
          <a:off x="22160864" y="132969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651" name="【児童館】&#10;一人当たり面積最小値テキスト">
          <a:extLst>
            <a:ext uri="{FF2B5EF4-FFF2-40B4-BE49-F238E27FC236}">
              <a16:creationId xmlns:a16="http://schemas.microsoft.com/office/drawing/2014/main" id="{0BCB8EFF-0B23-4AA5-ADE0-6E761EF7FD47}"/>
            </a:ext>
          </a:extLst>
        </xdr:cNvPr>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652" name="直線コネクタ 651">
          <a:extLst>
            <a:ext uri="{FF2B5EF4-FFF2-40B4-BE49-F238E27FC236}">
              <a16:creationId xmlns:a16="http://schemas.microsoft.com/office/drawing/2014/main" id="{BDB742AC-511F-4158-B74A-FDF57F960BA4}"/>
            </a:ext>
          </a:extLst>
        </xdr:cNvPr>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53" name="【児童館】&#10;一人当たり面積最大値テキスト">
          <a:extLst>
            <a:ext uri="{FF2B5EF4-FFF2-40B4-BE49-F238E27FC236}">
              <a16:creationId xmlns:a16="http://schemas.microsoft.com/office/drawing/2014/main" id="{6BE3A25F-F116-491D-8A5C-42210DC82B1E}"/>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54" name="直線コネクタ 653">
          <a:extLst>
            <a:ext uri="{FF2B5EF4-FFF2-40B4-BE49-F238E27FC236}">
              <a16:creationId xmlns:a16="http://schemas.microsoft.com/office/drawing/2014/main" id="{710E7579-1A4D-49F6-9D96-43942D204884}"/>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125747</xdr:rowOff>
    </xdr:from>
    <xdr:ext cx="469744" cy="259045"/>
    <xdr:sp macro="" textlink="">
      <xdr:nvSpPr>
        <xdr:cNvPr id="655" name="【児童館】&#10;一人当たり面積平均値テキスト">
          <a:extLst>
            <a:ext uri="{FF2B5EF4-FFF2-40B4-BE49-F238E27FC236}">
              <a16:creationId xmlns:a16="http://schemas.microsoft.com/office/drawing/2014/main" id="{E385A80B-4C82-49C4-92FD-F229D64CF617}"/>
            </a:ext>
          </a:extLst>
        </xdr:cNvPr>
        <xdr:cNvSpPr txBox="1"/>
      </xdr:nvSpPr>
      <xdr:spPr>
        <a:xfrm>
          <a:off x="22199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656" name="フローチャート: 判断 655">
          <a:extLst>
            <a:ext uri="{FF2B5EF4-FFF2-40B4-BE49-F238E27FC236}">
              <a16:creationId xmlns:a16="http://schemas.microsoft.com/office/drawing/2014/main" id="{46D79235-265E-461F-88FE-D2411067D9D3}"/>
            </a:ext>
          </a:extLst>
        </xdr:cNvPr>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154939</xdr:rowOff>
    </xdr:from>
    <xdr:to>
      <xdr:col>112</xdr:col>
      <xdr:colOff>38100</xdr:colOff>
      <xdr:row>83</xdr:row>
      <xdr:rowOff>85089</xdr:rowOff>
    </xdr:to>
    <xdr:sp macro="" textlink="">
      <xdr:nvSpPr>
        <xdr:cNvPr id="657" name="フローチャート: 判断 656">
          <a:extLst>
            <a:ext uri="{FF2B5EF4-FFF2-40B4-BE49-F238E27FC236}">
              <a16:creationId xmlns:a16="http://schemas.microsoft.com/office/drawing/2014/main" id="{FC6C2A6C-FEB8-447D-9DB4-E45EA8AC7527}"/>
            </a:ext>
          </a:extLst>
        </xdr:cNvPr>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58" name="フローチャート: 判断 657">
          <a:extLst>
            <a:ext uri="{FF2B5EF4-FFF2-40B4-BE49-F238E27FC236}">
              <a16:creationId xmlns:a16="http://schemas.microsoft.com/office/drawing/2014/main" id="{07306EFD-B2F0-43F6-8F46-A0FED97A8411}"/>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36830</xdr:rowOff>
    </xdr:from>
    <xdr:to>
      <xdr:col>102</xdr:col>
      <xdr:colOff>165100</xdr:colOff>
      <xdr:row>83</xdr:row>
      <xdr:rowOff>138430</xdr:rowOff>
    </xdr:to>
    <xdr:sp macro="" textlink="">
      <xdr:nvSpPr>
        <xdr:cNvPr id="659" name="フローチャート: 判断 658">
          <a:extLst>
            <a:ext uri="{FF2B5EF4-FFF2-40B4-BE49-F238E27FC236}">
              <a16:creationId xmlns:a16="http://schemas.microsoft.com/office/drawing/2014/main" id="{10EA5059-C1E2-48A7-B188-4D6E72457B3C}"/>
            </a:ext>
          </a:extLst>
        </xdr:cNvPr>
        <xdr:cNvSpPr/>
      </xdr:nvSpPr>
      <xdr:spPr>
        <a:xfrm>
          <a:off x="19494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5B8F47AD-BD67-4D40-8837-97BEEF153A0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8ECE553E-D929-4DEE-A005-DE1212B82F9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EE8C83FC-5E3E-4F33-A307-406C2591922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17A31244-8149-48D3-8E07-4F375E0EF32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D9D65FE1-7DD4-4D4E-B248-114709BB582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67311</xdr:rowOff>
    </xdr:from>
    <xdr:to>
      <xdr:col>116</xdr:col>
      <xdr:colOff>114300</xdr:colOff>
      <xdr:row>79</xdr:row>
      <xdr:rowOff>168911</xdr:rowOff>
    </xdr:to>
    <xdr:sp macro="" textlink="">
      <xdr:nvSpPr>
        <xdr:cNvPr id="665" name="楕円 664">
          <a:extLst>
            <a:ext uri="{FF2B5EF4-FFF2-40B4-BE49-F238E27FC236}">
              <a16:creationId xmlns:a16="http://schemas.microsoft.com/office/drawing/2014/main" id="{BCE95F96-733A-415D-8FA4-69804ED1DDC1}"/>
            </a:ext>
          </a:extLst>
        </xdr:cNvPr>
        <xdr:cNvSpPr/>
      </xdr:nvSpPr>
      <xdr:spPr>
        <a:xfrm>
          <a:off x="22110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90188</xdr:rowOff>
    </xdr:from>
    <xdr:ext cx="469744" cy="259045"/>
    <xdr:sp macro="" textlink="">
      <xdr:nvSpPr>
        <xdr:cNvPr id="666" name="【児童館】&#10;一人当たり面積該当値テキスト">
          <a:extLst>
            <a:ext uri="{FF2B5EF4-FFF2-40B4-BE49-F238E27FC236}">
              <a16:creationId xmlns:a16="http://schemas.microsoft.com/office/drawing/2014/main" id="{04247434-2F38-4A37-817D-CBFB44146A0A}"/>
            </a:ext>
          </a:extLst>
        </xdr:cNvPr>
        <xdr:cNvSpPr txBox="1"/>
      </xdr:nvSpPr>
      <xdr:spPr>
        <a:xfrm>
          <a:off x="22199600" y="134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44450</xdr:rowOff>
    </xdr:from>
    <xdr:to>
      <xdr:col>112</xdr:col>
      <xdr:colOff>38100</xdr:colOff>
      <xdr:row>81</xdr:row>
      <xdr:rowOff>146050</xdr:rowOff>
    </xdr:to>
    <xdr:sp macro="" textlink="">
      <xdr:nvSpPr>
        <xdr:cNvPr id="667" name="楕円 666">
          <a:extLst>
            <a:ext uri="{FF2B5EF4-FFF2-40B4-BE49-F238E27FC236}">
              <a16:creationId xmlns:a16="http://schemas.microsoft.com/office/drawing/2014/main" id="{F6F0CCC0-D518-4469-9B30-F21A1416DE3A}"/>
            </a:ext>
          </a:extLst>
        </xdr:cNvPr>
        <xdr:cNvSpPr/>
      </xdr:nvSpPr>
      <xdr:spPr>
        <a:xfrm>
          <a:off x="2127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118111</xdr:rowOff>
    </xdr:from>
    <xdr:to>
      <xdr:col>116</xdr:col>
      <xdr:colOff>63500</xdr:colOff>
      <xdr:row>81</xdr:row>
      <xdr:rowOff>95250</xdr:rowOff>
    </xdr:to>
    <xdr:cxnSp macro="">
      <xdr:nvCxnSpPr>
        <xdr:cNvPr id="668" name="直線コネクタ 667">
          <a:extLst>
            <a:ext uri="{FF2B5EF4-FFF2-40B4-BE49-F238E27FC236}">
              <a16:creationId xmlns:a16="http://schemas.microsoft.com/office/drawing/2014/main" id="{B882414F-BCE7-40E2-9E02-7549F93BD3C7}"/>
            </a:ext>
          </a:extLst>
        </xdr:cNvPr>
        <xdr:cNvCxnSpPr/>
      </xdr:nvCxnSpPr>
      <xdr:spPr>
        <a:xfrm flipV="1">
          <a:off x="21323300" y="13662661"/>
          <a:ext cx="8382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59689</xdr:rowOff>
    </xdr:from>
    <xdr:to>
      <xdr:col>107</xdr:col>
      <xdr:colOff>101600</xdr:colOff>
      <xdr:row>81</xdr:row>
      <xdr:rowOff>161289</xdr:rowOff>
    </xdr:to>
    <xdr:sp macro="" textlink="">
      <xdr:nvSpPr>
        <xdr:cNvPr id="669" name="楕円 668">
          <a:extLst>
            <a:ext uri="{FF2B5EF4-FFF2-40B4-BE49-F238E27FC236}">
              <a16:creationId xmlns:a16="http://schemas.microsoft.com/office/drawing/2014/main" id="{F9457DF7-C375-400B-95A3-9152C435AEBE}"/>
            </a:ext>
          </a:extLst>
        </xdr:cNvPr>
        <xdr:cNvSpPr/>
      </xdr:nvSpPr>
      <xdr:spPr>
        <a:xfrm>
          <a:off x="20383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95250</xdr:rowOff>
    </xdr:from>
    <xdr:to>
      <xdr:col>111</xdr:col>
      <xdr:colOff>177800</xdr:colOff>
      <xdr:row>81</xdr:row>
      <xdr:rowOff>110489</xdr:rowOff>
    </xdr:to>
    <xdr:cxnSp macro="">
      <xdr:nvCxnSpPr>
        <xdr:cNvPr id="670" name="直線コネクタ 669">
          <a:extLst>
            <a:ext uri="{FF2B5EF4-FFF2-40B4-BE49-F238E27FC236}">
              <a16:creationId xmlns:a16="http://schemas.microsoft.com/office/drawing/2014/main" id="{FB730DCF-67BD-47E4-AA11-D652C7EE702E}"/>
            </a:ext>
          </a:extLst>
        </xdr:cNvPr>
        <xdr:cNvCxnSpPr/>
      </xdr:nvCxnSpPr>
      <xdr:spPr>
        <a:xfrm flipV="1">
          <a:off x="20434300" y="139827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67311</xdr:rowOff>
    </xdr:from>
    <xdr:to>
      <xdr:col>102</xdr:col>
      <xdr:colOff>165100</xdr:colOff>
      <xdr:row>81</xdr:row>
      <xdr:rowOff>168911</xdr:rowOff>
    </xdr:to>
    <xdr:sp macro="" textlink="">
      <xdr:nvSpPr>
        <xdr:cNvPr id="671" name="楕円 670">
          <a:extLst>
            <a:ext uri="{FF2B5EF4-FFF2-40B4-BE49-F238E27FC236}">
              <a16:creationId xmlns:a16="http://schemas.microsoft.com/office/drawing/2014/main" id="{B8DE5021-758D-4B3C-8651-944C85BBFC57}"/>
            </a:ext>
          </a:extLst>
        </xdr:cNvPr>
        <xdr:cNvSpPr/>
      </xdr:nvSpPr>
      <xdr:spPr>
        <a:xfrm>
          <a:off x="19494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110489</xdr:rowOff>
    </xdr:from>
    <xdr:to>
      <xdr:col>107</xdr:col>
      <xdr:colOff>50800</xdr:colOff>
      <xdr:row>81</xdr:row>
      <xdr:rowOff>118111</xdr:rowOff>
    </xdr:to>
    <xdr:cxnSp macro="">
      <xdr:nvCxnSpPr>
        <xdr:cNvPr id="672" name="直線コネクタ 671">
          <a:extLst>
            <a:ext uri="{FF2B5EF4-FFF2-40B4-BE49-F238E27FC236}">
              <a16:creationId xmlns:a16="http://schemas.microsoft.com/office/drawing/2014/main" id="{B9443423-85EB-4B0B-9EF2-705D178C74BB}"/>
            </a:ext>
          </a:extLst>
        </xdr:cNvPr>
        <xdr:cNvCxnSpPr/>
      </xdr:nvCxnSpPr>
      <xdr:spPr>
        <a:xfrm flipV="1">
          <a:off x="19545300" y="13997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76216</xdr:rowOff>
    </xdr:from>
    <xdr:ext cx="469744" cy="259045"/>
    <xdr:sp macro="" textlink="">
      <xdr:nvSpPr>
        <xdr:cNvPr id="673" name="n_1aveValue【児童館】&#10;一人当たり面積">
          <a:extLst>
            <a:ext uri="{FF2B5EF4-FFF2-40B4-BE49-F238E27FC236}">
              <a16:creationId xmlns:a16="http://schemas.microsoft.com/office/drawing/2014/main" id="{C5F32957-B1BF-4AF3-860C-355A7624A07C}"/>
            </a:ext>
          </a:extLst>
        </xdr:cNvPr>
        <xdr:cNvSpPr txBox="1"/>
      </xdr:nvSpPr>
      <xdr:spPr>
        <a:xfrm>
          <a:off x="210757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674" name="n_2aveValue【児童館】&#10;一人当たり面積">
          <a:extLst>
            <a:ext uri="{FF2B5EF4-FFF2-40B4-BE49-F238E27FC236}">
              <a16:creationId xmlns:a16="http://schemas.microsoft.com/office/drawing/2014/main" id="{AF5B8E7C-E8BF-48A3-A18A-B3A911CA5CDB}"/>
            </a:ext>
          </a:extLst>
        </xdr:cNvPr>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129557</xdr:rowOff>
    </xdr:from>
    <xdr:ext cx="469744" cy="259045"/>
    <xdr:sp macro="" textlink="">
      <xdr:nvSpPr>
        <xdr:cNvPr id="675" name="n_3aveValue【児童館】&#10;一人当たり面積">
          <a:extLst>
            <a:ext uri="{FF2B5EF4-FFF2-40B4-BE49-F238E27FC236}">
              <a16:creationId xmlns:a16="http://schemas.microsoft.com/office/drawing/2014/main" id="{5AC987D7-D897-4504-AA33-725E52662D68}"/>
            </a:ext>
          </a:extLst>
        </xdr:cNvPr>
        <xdr:cNvSpPr txBox="1"/>
      </xdr:nvSpPr>
      <xdr:spPr>
        <a:xfrm>
          <a:off x="19310427" y="1435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162577</xdr:rowOff>
    </xdr:from>
    <xdr:ext cx="469744" cy="259045"/>
    <xdr:sp macro="" textlink="">
      <xdr:nvSpPr>
        <xdr:cNvPr id="676" name="n_1mainValue【児童館】&#10;一人当たり面積">
          <a:extLst>
            <a:ext uri="{FF2B5EF4-FFF2-40B4-BE49-F238E27FC236}">
              <a16:creationId xmlns:a16="http://schemas.microsoft.com/office/drawing/2014/main" id="{0A8A24C4-97DB-474F-A28B-74A39B4D97F9}"/>
            </a:ext>
          </a:extLst>
        </xdr:cNvPr>
        <xdr:cNvSpPr txBox="1"/>
      </xdr:nvSpPr>
      <xdr:spPr>
        <a:xfrm>
          <a:off x="210757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6366</xdr:rowOff>
    </xdr:from>
    <xdr:ext cx="469744" cy="259045"/>
    <xdr:sp macro="" textlink="">
      <xdr:nvSpPr>
        <xdr:cNvPr id="677" name="n_2mainValue【児童館】&#10;一人当たり面積">
          <a:extLst>
            <a:ext uri="{FF2B5EF4-FFF2-40B4-BE49-F238E27FC236}">
              <a16:creationId xmlns:a16="http://schemas.microsoft.com/office/drawing/2014/main" id="{36405291-4460-46D5-863E-3DB8BE236328}"/>
            </a:ext>
          </a:extLst>
        </xdr:cNvPr>
        <xdr:cNvSpPr txBox="1"/>
      </xdr:nvSpPr>
      <xdr:spPr>
        <a:xfrm>
          <a:off x="20199427" y="1372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13988</xdr:rowOff>
    </xdr:from>
    <xdr:ext cx="469744" cy="259045"/>
    <xdr:sp macro="" textlink="">
      <xdr:nvSpPr>
        <xdr:cNvPr id="678" name="n_3mainValue【児童館】&#10;一人当たり面積">
          <a:extLst>
            <a:ext uri="{FF2B5EF4-FFF2-40B4-BE49-F238E27FC236}">
              <a16:creationId xmlns:a16="http://schemas.microsoft.com/office/drawing/2014/main" id="{0AF05CC5-8F1B-45EB-BBCA-2E53312221F0}"/>
            </a:ext>
          </a:extLst>
        </xdr:cNvPr>
        <xdr:cNvSpPr txBox="1"/>
      </xdr:nvSpPr>
      <xdr:spPr>
        <a:xfrm>
          <a:off x="193104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a:extLst>
            <a:ext uri="{FF2B5EF4-FFF2-40B4-BE49-F238E27FC236}">
              <a16:creationId xmlns:a16="http://schemas.microsoft.com/office/drawing/2014/main" id="{C2218AE6-F743-45B1-9978-60E82658DCA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0" name="正方形/長方形 679">
          <a:extLst>
            <a:ext uri="{FF2B5EF4-FFF2-40B4-BE49-F238E27FC236}">
              <a16:creationId xmlns:a16="http://schemas.microsoft.com/office/drawing/2014/main" id="{4A414417-56C6-4329-80E5-ED478CDCD6F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1" name="正方形/長方形 680">
          <a:extLst>
            <a:ext uri="{FF2B5EF4-FFF2-40B4-BE49-F238E27FC236}">
              <a16:creationId xmlns:a16="http://schemas.microsoft.com/office/drawing/2014/main" id="{D1691B92-F0D8-4304-8516-999281FEC21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2" name="正方形/長方形 681">
          <a:extLst>
            <a:ext uri="{FF2B5EF4-FFF2-40B4-BE49-F238E27FC236}">
              <a16:creationId xmlns:a16="http://schemas.microsoft.com/office/drawing/2014/main" id="{29D78FD1-0D3F-4925-A734-99DBF6CCEA2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3" name="正方形/長方形 682">
          <a:extLst>
            <a:ext uri="{FF2B5EF4-FFF2-40B4-BE49-F238E27FC236}">
              <a16:creationId xmlns:a16="http://schemas.microsoft.com/office/drawing/2014/main" id="{23F99DC6-29E6-49D0-A7CF-6634E77671D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4" name="正方形/長方形 683">
          <a:extLst>
            <a:ext uri="{FF2B5EF4-FFF2-40B4-BE49-F238E27FC236}">
              <a16:creationId xmlns:a16="http://schemas.microsoft.com/office/drawing/2014/main" id="{A1EC2AA8-F370-4F4D-BC8C-E3B0FA0A63D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5" name="正方形/長方形 684">
          <a:extLst>
            <a:ext uri="{FF2B5EF4-FFF2-40B4-BE49-F238E27FC236}">
              <a16:creationId xmlns:a16="http://schemas.microsoft.com/office/drawing/2014/main" id="{94BDE738-5571-48C8-AFD3-00DD26B89D3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正方形/長方形 685">
          <a:extLst>
            <a:ext uri="{FF2B5EF4-FFF2-40B4-BE49-F238E27FC236}">
              <a16:creationId xmlns:a16="http://schemas.microsoft.com/office/drawing/2014/main" id="{E9B679D5-AA42-422B-815E-9D1E5FF6344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7" name="テキスト ボックス 686">
          <a:extLst>
            <a:ext uri="{FF2B5EF4-FFF2-40B4-BE49-F238E27FC236}">
              <a16:creationId xmlns:a16="http://schemas.microsoft.com/office/drawing/2014/main" id="{7804BFD2-17E8-4279-89AC-F90C097C57F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8" name="直線コネクタ 687">
          <a:extLst>
            <a:ext uri="{FF2B5EF4-FFF2-40B4-BE49-F238E27FC236}">
              <a16:creationId xmlns:a16="http://schemas.microsoft.com/office/drawing/2014/main" id="{1E1625BB-B4AA-4273-B16B-CD8E818CDBD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9" name="直線コネクタ 688">
          <a:extLst>
            <a:ext uri="{FF2B5EF4-FFF2-40B4-BE49-F238E27FC236}">
              <a16:creationId xmlns:a16="http://schemas.microsoft.com/office/drawing/2014/main" id="{CAD96378-2647-4540-8F45-09DC29AA5DC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0" name="テキスト ボックス 689">
          <a:extLst>
            <a:ext uri="{FF2B5EF4-FFF2-40B4-BE49-F238E27FC236}">
              <a16:creationId xmlns:a16="http://schemas.microsoft.com/office/drawing/2014/main" id="{13B510F1-5329-4C7C-AE70-5BF1A759ACD5}"/>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1" name="直線コネクタ 690">
          <a:extLst>
            <a:ext uri="{FF2B5EF4-FFF2-40B4-BE49-F238E27FC236}">
              <a16:creationId xmlns:a16="http://schemas.microsoft.com/office/drawing/2014/main" id="{49904DA9-36D4-47DB-950E-CFAE4E39012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2" name="テキスト ボックス 691">
          <a:extLst>
            <a:ext uri="{FF2B5EF4-FFF2-40B4-BE49-F238E27FC236}">
              <a16:creationId xmlns:a16="http://schemas.microsoft.com/office/drawing/2014/main" id="{41F7233F-F963-4C19-9227-A28A4E08332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3" name="直線コネクタ 692">
          <a:extLst>
            <a:ext uri="{FF2B5EF4-FFF2-40B4-BE49-F238E27FC236}">
              <a16:creationId xmlns:a16="http://schemas.microsoft.com/office/drawing/2014/main" id="{C11D6AC9-73C0-4F45-8DC3-683AB1C7F02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4" name="テキスト ボックス 693">
          <a:extLst>
            <a:ext uri="{FF2B5EF4-FFF2-40B4-BE49-F238E27FC236}">
              <a16:creationId xmlns:a16="http://schemas.microsoft.com/office/drawing/2014/main" id="{E9697AE0-2466-4B44-A83C-F3BC7D2B01F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5" name="直線コネクタ 694">
          <a:extLst>
            <a:ext uri="{FF2B5EF4-FFF2-40B4-BE49-F238E27FC236}">
              <a16:creationId xmlns:a16="http://schemas.microsoft.com/office/drawing/2014/main" id="{23A74C3A-85D9-4B3C-A706-127CFE3004F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6" name="テキスト ボックス 695">
          <a:extLst>
            <a:ext uri="{FF2B5EF4-FFF2-40B4-BE49-F238E27FC236}">
              <a16:creationId xmlns:a16="http://schemas.microsoft.com/office/drawing/2014/main" id="{4E6A82E9-D254-4246-8D1E-DB78F0852F4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7" name="直線コネクタ 696">
          <a:extLst>
            <a:ext uri="{FF2B5EF4-FFF2-40B4-BE49-F238E27FC236}">
              <a16:creationId xmlns:a16="http://schemas.microsoft.com/office/drawing/2014/main" id="{9C72C30E-A057-41BA-9013-7A9944AAA73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8" name="テキスト ボックス 697">
          <a:extLst>
            <a:ext uri="{FF2B5EF4-FFF2-40B4-BE49-F238E27FC236}">
              <a16:creationId xmlns:a16="http://schemas.microsoft.com/office/drawing/2014/main" id="{1596EA43-1C5A-4B18-BA0C-C9328C656D6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9" name="直線コネクタ 698">
          <a:extLst>
            <a:ext uri="{FF2B5EF4-FFF2-40B4-BE49-F238E27FC236}">
              <a16:creationId xmlns:a16="http://schemas.microsoft.com/office/drawing/2014/main" id="{2FAF6A52-91FE-4260-B9C3-16E9BEF5C4A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0" name="テキスト ボックス 699">
          <a:extLst>
            <a:ext uri="{FF2B5EF4-FFF2-40B4-BE49-F238E27FC236}">
              <a16:creationId xmlns:a16="http://schemas.microsoft.com/office/drawing/2014/main" id="{96F93A55-467E-42C3-88F2-A6A3B62AD898}"/>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a:extLst>
            <a:ext uri="{FF2B5EF4-FFF2-40B4-BE49-F238E27FC236}">
              <a16:creationId xmlns:a16="http://schemas.microsoft.com/office/drawing/2014/main" id="{F4FDB2A5-C8C5-42E1-A390-E2B19918980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a:extLst>
            <a:ext uri="{FF2B5EF4-FFF2-40B4-BE49-F238E27FC236}">
              <a16:creationId xmlns:a16="http://schemas.microsoft.com/office/drawing/2014/main" id="{BA7FE83E-1A0D-45BB-AC70-2FF683F3BAE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公民館】&#10;有形固定資産減価償却率グラフ枠">
          <a:extLst>
            <a:ext uri="{FF2B5EF4-FFF2-40B4-BE49-F238E27FC236}">
              <a16:creationId xmlns:a16="http://schemas.microsoft.com/office/drawing/2014/main" id="{F6DD0CD2-BA6E-4144-A29F-4CC5408DB61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704" name="直線コネクタ 703">
          <a:extLst>
            <a:ext uri="{FF2B5EF4-FFF2-40B4-BE49-F238E27FC236}">
              <a16:creationId xmlns:a16="http://schemas.microsoft.com/office/drawing/2014/main" id="{54EFC6CA-D413-449D-83A2-42ACCB664A1D}"/>
            </a:ext>
          </a:extLst>
        </xdr:cNvPr>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705" name="【公民館】&#10;有形固定資産減価償却率最小値テキスト">
          <a:extLst>
            <a:ext uri="{FF2B5EF4-FFF2-40B4-BE49-F238E27FC236}">
              <a16:creationId xmlns:a16="http://schemas.microsoft.com/office/drawing/2014/main" id="{0AA6B980-B9E5-45D5-82D2-AEB93AAACFAA}"/>
            </a:ext>
          </a:extLst>
        </xdr:cNvPr>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706" name="直線コネクタ 705">
          <a:extLst>
            <a:ext uri="{FF2B5EF4-FFF2-40B4-BE49-F238E27FC236}">
              <a16:creationId xmlns:a16="http://schemas.microsoft.com/office/drawing/2014/main" id="{B5BF8FCF-0669-4728-90F6-61C966D2F13B}"/>
            </a:ext>
          </a:extLst>
        </xdr:cNvPr>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7" name="【公民館】&#10;有形固定資産減価償却率最大値テキスト">
          <a:extLst>
            <a:ext uri="{FF2B5EF4-FFF2-40B4-BE49-F238E27FC236}">
              <a16:creationId xmlns:a16="http://schemas.microsoft.com/office/drawing/2014/main" id="{E85BFA02-C3A4-46FD-B0EE-48F0B2E05DCA}"/>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8" name="直線コネクタ 707">
          <a:extLst>
            <a:ext uri="{FF2B5EF4-FFF2-40B4-BE49-F238E27FC236}">
              <a16:creationId xmlns:a16="http://schemas.microsoft.com/office/drawing/2014/main" id="{542BB9A3-BD45-4C7A-ABB4-B017EE78BDCC}"/>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709" name="【公民館】&#10;有形固定資産減価償却率平均値テキスト">
          <a:extLst>
            <a:ext uri="{FF2B5EF4-FFF2-40B4-BE49-F238E27FC236}">
              <a16:creationId xmlns:a16="http://schemas.microsoft.com/office/drawing/2014/main" id="{04881D60-1B21-4A79-8BAF-F99824D6ECFE}"/>
            </a:ext>
          </a:extLst>
        </xdr:cNvPr>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710" name="フローチャート: 判断 709">
          <a:extLst>
            <a:ext uri="{FF2B5EF4-FFF2-40B4-BE49-F238E27FC236}">
              <a16:creationId xmlns:a16="http://schemas.microsoft.com/office/drawing/2014/main" id="{E5F55378-D840-4F86-AA13-219ECA363F56}"/>
            </a:ext>
          </a:extLst>
        </xdr:cNvPr>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711" name="フローチャート: 判断 710">
          <a:extLst>
            <a:ext uri="{FF2B5EF4-FFF2-40B4-BE49-F238E27FC236}">
              <a16:creationId xmlns:a16="http://schemas.microsoft.com/office/drawing/2014/main" id="{CABFB613-E544-4A72-BE17-92FFC8A296D0}"/>
            </a:ext>
          </a:extLst>
        </xdr:cNvPr>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712" name="フローチャート: 判断 711">
          <a:extLst>
            <a:ext uri="{FF2B5EF4-FFF2-40B4-BE49-F238E27FC236}">
              <a16:creationId xmlns:a16="http://schemas.microsoft.com/office/drawing/2014/main" id="{02B7694E-C236-4C2E-8A01-A016BC644625}"/>
            </a:ext>
          </a:extLst>
        </xdr:cNvPr>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713" name="フローチャート: 判断 712">
          <a:extLst>
            <a:ext uri="{FF2B5EF4-FFF2-40B4-BE49-F238E27FC236}">
              <a16:creationId xmlns:a16="http://schemas.microsoft.com/office/drawing/2014/main" id="{CBAA4B51-8E48-40ED-AA27-8B67DFB3E4F6}"/>
            </a:ext>
          </a:extLst>
        </xdr:cNvPr>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5A46BA22-4CAF-4680-B306-1EC1046B45E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B4C7CBDB-501D-424D-8FE0-D2C6CE8FEEB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06A14CD8-432B-4A89-BC6F-9A0F74EE815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7BAF0E3C-4ED8-43CA-A353-177BD8FE371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1E2BF427-980C-43CF-84F6-168B596402B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36830</xdr:rowOff>
    </xdr:from>
    <xdr:to>
      <xdr:col>85</xdr:col>
      <xdr:colOff>177800</xdr:colOff>
      <xdr:row>101</xdr:row>
      <xdr:rowOff>138430</xdr:rowOff>
    </xdr:to>
    <xdr:sp macro="" textlink="">
      <xdr:nvSpPr>
        <xdr:cNvPr id="719" name="楕円 718">
          <a:extLst>
            <a:ext uri="{FF2B5EF4-FFF2-40B4-BE49-F238E27FC236}">
              <a16:creationId xmlns:a16="http://schemas.microsoft.com/office/drawing/2014/main" id="{8998A903-070C-48C1-98F5-419CC73A412E}"/>
            </a:ext>
          </a:extLst>
        </xdr:cNvPr>
        <xdr:cNvSpPr/>
      </xdr:nvSpPr>
      <xdr:spPr>
        <a:xfrm>
          <a:off x="162687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59707</xdr:rowOff>
    </xdr:from>
    <xdr:ext cx="405111" cy="259045"/>
    <xdr:sp macro="" textlink="">
      <xdr:nvSpPr>
        <xdr:cNvPr id="720" name="【公民館】&#10;有形固定資産減価償却率該当値テキスト">
          <a:extLst>
            <a:ext uri="{FF2B5EF4-FFF2-40B4-BE49-F238E27FC236}">
              <a16:creationId xmlns:a16="http://schemas.microsoft.com/office/drawing/2014/main" id="{4AACC301-79C2-422B-BB46-CF90B0D3D046}"/>
            </a:ext>
          </a:extLst>
        </xdr:cNvPr>
        <xdr:cNvSpPr txBox="1"/>
      </xdr:nvSpPr>
      <xdr:spPr>
        <a:xfrm>
          <a:off x="16357600"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131536</xdr:rowOff>
    </xdr:from>
    <xdr:to>
      <xdr:col>81</xdr:col>
      <xdr:colOff>101600</xdr:colOff>
      <xdr:row>103</xdr:row>
      <xdr:rowOff>61686</xdr:rowOff>
    </xdr:to>
    <xdr:sp macro="" textlink="">
      <xdr:nvSpPr>
        <xdr:cNvPr id="721" name="楕円 720">
          <a:extLst>
            <a:ext uri="{FF2B5EF4-FFF2-40B4-BE49-F238E27FC236}">
              <a16:creationId xmlns:a16="http://schemas.microsoft.com/office/drawing/2014/main" id="{5647B5A0-55F5-40BB-A0B0-724C4EEACDC0}"/>
            </a:ext>
          </a:extLst>
        </xdr:cNvPr>
        <xdr:cNvSpPr/>
      </xdr:nvSpPr>
      <xdr:spPr>
        <a:xfrm>
          <a:off x="154305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87630</xdr:rowOff>
    </xdr:from>
    <xdr:to>
      <xdr:col>85</xdr:col>
      <xdr:colOff>127000</xdr:colOff>
      <xdr:row>103</xdr:row>
      <xdr:rowOff>10886</xdr:rowOff>
    </xdr:to>
    <xdr:cxnSp macro="">
      <xdr:nvCxnSpPr>
        <xdr:cNvPr id="722" name="直線コネクタ 721">
          <a:extLst>
            <a:ext uri="{FF2B5EF4-FFF2-40B4-BE49-F238E27FC236}">
              <a16:creationId xmlns:a16="http://schemas.microsoft.com/office/drawing/2014/main" id="{5F23E97D-B157-4D38-8839-2DF5DEF1D0DC}"/>
            </a:ext>
          </a:extLst>
        </xdr:cNvPr>
        <xdr:cNvCxnSpPr/>
      </xdr:nvCxnSpPr>
      <xdr:spPr>
        <a:xfrm flipV="1">
          <a:off x="15481300" y="17404080"/>
          <a:ext cx="838200" cy="26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157662</xdr:rowOff>
    </xdr:from>
    <xdr:to>
      <xdr:col>76</xdr:col>
      <xdr:colOff>165100</xdr:colOff>
      <xdr:row>103</xdr:row>
      <xdr:rowOff>87812</xdr:rowOff>
    </xdr:to>
    <xdr:sp macro="" textlink="">
      <xdr:nvSpPr>
        <xdr:cNvPr id="723" name="楕円 722">
          <a:extLst>
            <a:ext uri="{FF2B5EF4-FFF2-40B4-BE49-F238E27FC236}">
              <a16:creationId xmlns:a16="http://schemas.microsoft.com/office/drawing/2014/main" id="{3C871664-237F-4D09-BFF4-0600BBFAE244}"/>
            </a:ext>
          </a:extLst>
        </xdr:cNvPr>
        <xdr:cNvSpPr/>
      </xdr:nvSpPr>
      <xdr:spPr>
        <a:xfrm>
          <a:off x="145415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10886</xdr:rowOff>
    </xdr:from>
    <xdr:to>
      <xdr:col>81</xdr:col>
      <xdr:colOff>50800</xdr:colOff>
      <xdr:row>103</xdr:row>
      <xdr:rowOff>37012</xdr:rowOff>
    </xdr:to>
    <xdr:cxnSp macro="">
      <xdr:nvCxnSpPr>
        <xdr:cNvPr id="724" name="直線コネクタ 723">
          <a:extLst>
            <a:ext uri="{FF2B5EF4-FFF2-40B4-BE49-F238E27FC236}">
              <a16:creationId xmlns:a16="http://schemas.microsoft.com/office/drawing/2014/main" id="{28ADB4CD-E83A-4B83-8A94-3CEE86F60B3C}"/>
            </a:ext>
          </a:extLst>
        </xdr:cNvPr>
        <xdr:cNvCxnSpPr/>
      </xdr:nvCxnSpPr>
      <xdr:spPr>
        <a:xfrm flipV="1">
          <a:off x="14592300" y="1767023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102144</xdr:rowOff>
    </xdr:from>
    <xdr:to>
      <xdr:col>72</xdr:col>
      <xdr:colOff>38100</xdr:colOff>
      <xdr:row>102</xdr:row>
      <xdr:rowOff>32294</xdr:rowOff>
    </xdr:to>
    <xdr:sp macro="" textlink="">
      <xdr:nvSpPr>
        <xdr:cNvPr id="725" name="楕円 724">
          <a:extLst>
            <a:ext uri="{FF2B5EF4-FFF2-40B4-BE49-F238E27FC236}">
              <a16:creationId xmlns:a16="http://schemas.microsoft.com/office/drawing/2014/main" id="{DFCBDAAF-36A2-40BF-BA42-484F8A703989}"/>
            </a:ext>
          </a:extLst>
        </xdr:cNvPr>
        <xdr:cNvSpPr/>
      </xdr:nvSpPr>
      <xdr:spPr>
        <a:xfrm>
          <a:off x="13652500" y="174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152944</xdr:rowOff>
    </xdr:from>
    <xdr:to>
      <xdr:col>76</xdr:col>
      <xdr:colOff>114300</xdr:colOff>
      <xdr:row>103</xdr:row>
      <xdr:rowOff>37012</xdr:rowOff>
    </xdr:to>
    <xdr:cxnSp macro="">
      <xdr:nvCxnSpPr>
        <xdr:cNvPr id="726" name="直線コネクタ 725">
          <a:extLst>
            <a:ext uri="{FF2B5EF4-FFF2-40B4-BE49-F238E27FC236}">
              <a16:creationId xmlns:a16="http://schemas.microsoft.com/office/drawing/2014/main" id="{34AD142E-AD0F-4F7D-AE81-DE9D0204B99B}"/>
            </a:ext>
          </a:extLst>
        </xdr:cNvPr>
        <xdr:cNvCxnSpPr/>
      </xdr:nvCxnSpPr>
      <xdr:spPr>
        <a:xfrm>
          <a:off x="13703300" y="17469394"/>
          <a:ext cx="889000" cy="2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16164</xdr:rowOff>
    </xdr:from>
    <xdr:ext cx="405111" cy="259045"/>
    <xdr:sp macro="" textlink="">
      <xdr:nvSpPr>
        <xdr:cNvPr id="727" name="n_1aveValue【公民館】&#10;有形固定資産減価償却率">
          <a:extLst>
            <a:ext uri="{FF2B5EF4-FFF2-40B4-BE49-F238E27FC236}">
              <a16:creationId xmlns:a16="http://schemas.microsoft.com/office/drawing/2014/main" id="{DFE0D9CD-83E2-4ACC-8794-1D27A6FB6BEB}"/>
            </a:ext>
          </a:extLst>
        </xdr:cNvPr>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8000</xdr:rowOff>
    </xdr:from>
    <xdr:ext cx="405111" cy="259045"/>
    <xdr:sp macro="" textlink="">
      <xdr:nvSpPr>
        <xdr:cNvPr id="728" name="n_2aveValue【公民館】&#10;有形固定資産減価償却率">
          <a:extLst>
            <a:ext uri="{FF2B5EF4-FFF2-40B4-BE49-F238E27FC236}">
              <a16:creationId xmlns:a16="http://schemas.microsoft.com/office/drawing/2014/main" id="{BEF7A066-68B0-4D00-A0A2-E47D9A3CF56C}"/>
            </a:ext>
          </a:extLst>
        </xdr:cNvPr>
        <xdr:cNvSpPr txBox="1"/>
      </xdr:nvSpPr>
      <xdr:spPr>
        <a:xfrm>
          <a:off x="14389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49547</xdr:rowOff>
    </xdr:from>
    <xdr:ext cx="405111" cy="259045"/>
    <xdr:sp macro="" textlink="">
      <xdr:nvSpPr>
        <xdr:cNvPr id="729" name="n_3aveValue【公民館】&#10;有形固定資産減価償却率">
          <a:extLst>
            <a:ext uri="{FF2B5EF4-FFF2-40B4-BE49-F238E27FC236}">
              <a16:creationId xmlns:a16="http://schemas.microsoft.com/office/drawing/2014/main" id="{CC5F73DC-CC65-40B9-9C4F-90E6EB19774D}"/>
            </a:ext>
          </a:extLst>
        </xdr:cNvPr>
        <xdr:cNvSpPr txBox="1"/>
      </xdr:nvSpPr>
      <xdr:spPr>
        <a:xfrm>
          <a:off x="13500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52813</xdr:rowOff>
    </xdr:from>
    <xdr:ext cx="405111" cy="259045"/>
    <xdr:sp macro="" textlink="">
      <xdr:nvSpPr>
        <xdr:cNvPr id="730" name="n_1mainValue【公民館】&#10;有形固定資産減価償却率">
          <a:extLst>
            <a:ext uri="{FF2B5EF4-FFF2-40B4-BE49-F238E27FC236}">
              <a16:creationId xmlns:a16="http://schemas.microsoft.com/office/drawing/2014/main" id="{00BB6381-55B7-4922-A906-63CAC7AC1C1B}"/>
            </a:ext>
          </a:extLst>
        </xdr:cNvPr>
        <xdr:cNvSpPr txBox="1"/>
      </xdr:nvSpPr>
      <xdr:spPr>
        <a:xfrm>
          <a:off x="15266044" y="1771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78939</xdr:rowOff>
    </xdr:from>
    <xdr:ext cx="405111" cy="259045"/>
    <xdr:sp macro="" textlink="">
      <xdr:nvSpPr>
        <xdr:cNvPr id="731" name="n_2mainValue【公民館】&#10;有形固定資産減価償却率">
          <a:extLst>
            <a:ext uri="{FF2B5EF4-FFF2-40B4-BE49-F238E27FC236}">
              <a16:creationId xmlns:a16="http://schemas.microsoft.com/office/drawing/2014/main" id="{17CCFF33-6DBE-40EE-98DC-F9AD41A046E9}"/>
            </a:ext>
          </a:extLst>
        </xdr:cNvPr>
        <xdr:cNvSpPr txBox="1"/>
      </xdr:nvSpPr>
      <xdr:spPr>
        <a:xfrm>
          <a:off x="14389744" y="17738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48821</xdr:rowOff>
    </xdr:from>
    <xdr:ext cx="405111" cy="259045"/>
    <xdr:sp macro="" textlink="">
      <xdr:nvSpPr>
        <xdr:cNvPr id="732" name="n_3mainValue【公民館】&#10;有形固定資産減価償却率">
          <a:extLst>
            <a:ext uri="{FF2B5EF4-FFF2-40B4-BE49-F238E27FC236}">
              <a16:creationId xmlns:a16="http://schemas.microsoft.com/office/drawing/2014/main" id="{67B88244-4B0B-4DE6-9006-2E0FA5B88EFA}"/>
            </a:ext>
          </a:extLst>
        </xdr:cNvPr>
        <xdr:cNvSpPr txBox="1"/>
      </xdr:nvSpPr>
      <xdr:spPr>
        <a:xfrm>
          <a:off x="13500744" y="1719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a:extLst>
            <a:ext uri="{FF2B5EF4-FFF2-40B4-BE49-F238E27FC236}">
              <a16:creationId xmlns:a16="http://schemas.microsoft.com/office/drawing/2014/main" id="{897F4EA9-C93E-4EB8-849F-5E819E21B2E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a:extLst>
            <a:ext uri="{FF2B5EF4-FFF2-40B4-BE49-F238E27FC236}">
              <a16:creationId xmlns:a16="http://schemas.microsoft.com/office/drawing/2014/main" id="{D81479BD-6EA8-4582-8987-C58CF2775C5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a:extLst>
            <a:ext uri="{FF2B5EF4-FFF2-40B4-BE49-F238E27FC236}">
              <a16:creationId xmlns:a16="http://schemas.microsoft.com/office/drawing/2014/main" id="{501D2F20-9814-4F29-98B3-C595C4D956E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a:extLst>
            <a:ext uri="{FF2B5EF4-FFF2-40B4-BE49-F238E27FC236}">
              <a16:creationId xmlns:a16="http://schemas.microsoft.com/office/drawing/2014/main" id="{CA4E68FB-561F-4713-9C38-17499C97A9A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a:extLst>
            <a:ext uri="{FF2B5EF4-FFF2-40B4-BE49-F238E27FC236}">
              <a16:creationId xmlns:a16="http://schemas.microsoft.com/office/drawing/2014/main" id="{92CBBD52-5963-49CB-B808-DC34364DE05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a:extLst>
            <a:ext uri="{FF2B5EF4-FFF2-40B4-BE49-F238E27FC236}">
              <a16:creationId xmlns:a16="http://schemas.microsoft.com/office/drawing/2014/main" id="{5D037B49-AA5C-4B30-A4E3-FEDF5D496F9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a:extLst>
            <a:ext uri="{FF2B5EF4-FFF2-40B4-BE49-F238E27FC236}">
              <a16:creationId xmlns:a16="http://schemas.microsoft.com/office/drawing/2014/main" id="{9FD62286-7A39-459A-9C98-8B91F2CBB82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a:extLst>
            <a:ext uri="{FF2B5EF4-FFF2-40B4-BE49-F238E27FC236}">
              <a16:creationId xmlns:a16="http://schemas.microsoft.com/office/drawing/2014/main" id="{C9717803-FBB0-43FC-A666-9C2525CA725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a:extLst>
            <a:ext uri="{FF2B5EF4-FFF2-40B4-BE49-F238E27FC236}">
              <a16:creationId xmlns:a16="http://schemas.microsoft.com/office/drawing/2014/main" id="{F6648EF0-11D5-4076-B77D-9189CA9AA1B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a:extLst>
            <a:ext uri="{FF2B5EF4-FFF2-40B4-BE49-F238E27FC236}">
              <a16:creationId xmlns:a16="http://schemas.microsoft.com/office/drawing/2014/main" id="{5239707D-62A5-423F-82C6-A7ED54DC594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3" name="直線コネクタ 742">
          <a:extLst>
            <a:ext uri="{FF2B5EF4-FFF2-40B4-BE49-F238E27FC236}">
              <a16:creationId xmlns:a16="http://schemas.microsoft.com/office/drawing/2014/main" id="{77457D85-FAC0-4785-95A8-148EE930A16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4" name="テキスト ボックス 743">
          <a:extLst>
            <a:ext uri="{FF2B5EF4-FFF2-40B4-BE49-F238E27FC236}">
              <a16:creationId xmlns:a16="http://schemas.microsoft.com/office/drawing/2014/main" id="{24956B8B-AE5C-44EC-9E9D-37336227730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5" name="直線コネクタ 744">
          <a:extLst>
            <a:ext uri="{FF2B5EF4-FFF2-40B4-BE49-F238E27FC236}">
              <a16:creationId xmlns:a16="http://schemas.microsoft.com/office/drawing/2014/main" id="{6080EFB5-9EC8-4F93-A867-2D9060D6621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6" name="テキスト ボックス 745">
          <a:extLst>
            <a:ext uri="{FF2B5EF4-FFF2-40B4-BE49-F238E27FC236}">
              <a16:creationId xmlns:a16="http://schemas.microsoft.com/office/drawing/2014/main" id="{1A5A45E9-2AB1-412B-ADC3-4C9CFAEA45A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7" name="直線コネクタ 746">
          <a:extLst>
            <a:ext uri="{FF2B5EF4-FFF2-40B4-BE49-F238E27FC236}">
              <a16:creationId xmlns:a16="http://schemas.microsoft.com/office/drawing/2014/main" id="{B51B447B-40C1-4D08-BD8C-46D4BEDD963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8" name="テキスト ボックス 747">
          <a:extLst>
            <a:ext uri="{FF2B5EF4-FFF2-40B4-BE49-F238E27FC236}">
              <a16:creationId xmlns:a16="http://schemas.microsoft.com/office/drawing/2014/main" id="{C45E5304-C282-46E8-8E08-9B8B2875C34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9" name="直線コネクタ 748">
          <a:extLst>
            <a:ext uri="{FF2B5EF4-FFF2-40B4-BE49-F238E27FC236}">
              <a16:creationId xmlns:a16="http://schemas.microsoft.com/office/drawing/2014/main" id="{F10D6302-97A1-4A8A-96EA-398849D0FBE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0" name="テキスト ボックス 749">
          <a:extLst>
            <a:ext uri="{FF2B5EF4-FFF2-40B4-BE49-F238E27FC236}">
              <a16:creationId xmlns:a16="http://schemas.microsoft.com/office/drawing/2014/main" id="{71889824-726E-466C-A5D9-DB13D2D0A0C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1" name="直線コネクタ 750">
          <a:extLst>
            <a:ext uri="{FF2B5EF4-FFF2-40B4-BE49-F238E27FC236}">
              <a16:creationId xmlns:a16="http://schemas.microsoft.com/office/drawing/2014/main" id="{BE1511BE-4A39-4F5B-AB87-338323E2B3B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2" name="テキスト ボックス 751">
          <a:extLst>
            <a:ext uri="{FF2B5EF4-FFF2-40B4-BE49-F238E27FC236}">
              <a16:creationId xmlns:a16="http://schemas.microsoft.com/office/drawing/2014/main" id="{E1A8C738-58E1-4E9F-9E85-01511382EB7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3" name="直線コネクタ 752">
          <a:extLst>
            <a:ext uri="{FF2B5EF4-FFF2-40B4-BE49-F238E27FC236}">
              <a16:creationId xmlns:a16="http://schemas.microsoft.com/office/drawing/2014/main" id="{28FD16D3-7F60-4641-AD80-D4B3CB2180A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4" name="テキスト ボックス 753">
          <a:extLst>
            <a:ext uri="{FF2B5EF4-FFF2-40B4-BE49-F238E27FC236}">
              <a16:creationId xmlns:a16="http://schemas.microsoft.com/office/drawing/2014/main" id="{726AE62A-D5BB-4D36-9A59-66F3CE2AC2B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5" name="【公民館】&#10;一人当たり面積グラフ枠">
          <a:extLst>
            <a:ext uri="{FF2B5EF4-FFF2-40B4-BE49-F238E27FC236}">
              <a16:creationId xmlns:a16="http://schemas.microsoft.com/office/drawing/2014/main" id="{7F3B6DAE-890F-4F6B-9011-2913EEFF7F7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756" name="直線コネクタ 755">
          <a:extLst>
            <a:ext uri="{FF2B5EF4-FFF2-40B4-BE49-F238E27FC236}">
              <a16:creationId xmlns:a16="http://schemas.microsoft.com/office/drawing/2014/main" id="{039DD08D-AD4B-4469-86C7-B8AA16C3CEE4}"/>
            </a:ext>
          </a:extLst>
        </xdr:cNvPr>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57" name="【公民館】&#10;一人当たり面積最小値テキスト">
          <a:extLst>
            <a:ext uri="{FF2B5EF4-FFF2-40B4-BE49-F238E27FC236}">
              <a16:creationId xmlns:a16="http://schemas.microsoft.com/office/drawing/2014/main" id="{A06F44D7-07D9-44C0-9C34-2545BBF6D93C}"/>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58" name="直線コネクタ 757">
          <a:extLst>
            <a:ext uri="{FF2B5EF4-FFF2-40B4-BE49-F238E27FC236}">
              <a16:creationId xmlns:a16="http://schemas.microsoft.com/office/drawing/2014/main" id="{9C466F71-836A-458D-A947-FAB514BD053E}"/>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759" name="【公民館】&#10;一人当たり面積最大値テキスト">
          <a:extLst>
            <a:ext uri="{FF2B5EF4-FFF2-40B4-BE49-F238E27FC236}">
              <a16:creationId xmlns:a16="http://schemas.microsoft.com/office/drawing/2014/main" id="{C2000B06-27AD-4603-BAB8-7A31B11E3281}"/>
            </a:ext>
          </a:extLst>
        </xdr:cNvPr>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760" name="直線コネクタ 759">
          <a:extLst>
            <a:ext uri="{FF2B5EF4-FFF2-40B4-BE49-F238E27FC236}">
              <a16:creationId xmlns:a16="http://schemas.microsoft.com/office/drawing/2014/main" id="{3FF91699-077D-497E-AC00-D98F1CCC492B}"/>
            </a:ext>
          </a:extLst>
        </xdr:cNvPr>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60214</xdr:rowOff>
    </xdr:from>
    <xdr:ext cx="469744" cy="259045"/>
    <xdr:sp macro="" textlink="">
      <xdr:nvSpPr>
        <xdr:cNvPr id="761" name="【公民館】&#10;一人当たり面積平均値テキスト">
          <a:extLst>
            <a:ext uri="{FF2B5EF4-FFF2-40B4-BE49-F238E27FC236}">
              <a16:creationId xmlns:a16="http://schemas.microsoft.com/office/drawing/2014/main" id="{A0656316-57DB-4DE8-9883-9CDAEC1B4DEB}"/>
            </a:ext>
          </a:extLst>
        </xdr:cNvPr>
        <xdr:cNvSpPr txBox="1"/>
      </xdr:nvSpPr>
      <xdr:spPr>
        <a:xfrm>
          <a:off x="22199600" y="18233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762" name="フローチャート: 判断 761">
          <a:extLst>
            <a:ext uri="{FF2B5EF4-FFF2-40B4-BE49-F238E27FC236}">
              <a16:creationId xmlns:a16="http://schemas.microsoft.com/office/drawing/2014/main" id="{D1A76739-77F4-472B-AF4F-F7FD2F499638}"/>
            </a:ext>
          </a:extLst>
        </xdr:cNvPr>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763" name="フローチャート: 判断 762">
          <a:extLst>
            <a:ext uri="{FF2B5EF4-FFF2-40B4-BE49-F238E27FC236}">
              <a16:creationId xmlns:a16="http://schemas.microsoft.com/office/drawing/2014/main" id="{E75B984F-0E0D-42FC-BB53-FEF13AE9EFA9}"/>
            </a:ext>
          </a:extLst>
        </xdr:cNvPr>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764" name="フローチャート: 判断 763">
          <a:extLst>
            <a:ext uri="{FF2B5EF4-FFF2-40B4-BE49-F238E27FC236}">
              <a16:creationId xmlns:a16="http://schemas.microsoft.com/office/drawing/2014/main" id="{657FD9AC-A683-4ACE-AD0C-100A93FFF57E}"/>
            </a:ext>
          </a:extLst>
        </xdr:cNvPr>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765" name="フローチャート: 判断 764">
          <a:extLst>
            <a:ext uri="{FF2B5EF4-FFF2-40B4-BE49-F238E27FC236}">
              <a16:creationId xmlns:a16="http://schemas.microsoft.com/office/drawing/2014/main" id="{7B1A432F-F1A0-4261-9265-BBF24CD0485C}"/>
            </a:ext>
          </a:extLst>
        </xdr:cNvPr>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5F94CF2F-80D2-48CA-868C-4112CBAF16C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9C490A48-D577-4569-B805-E19F67BC2FB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CE8F579F-E914-452C-8F1E-97434A288BE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5E831BCE-DA66-4DA8-9E9A-4F382BD1AF4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4CDAB9DE-FBEA-4BC7-A5C7-17F3A6CD0C1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79502</xdr:rowOff>
    </xdr:from>
    <xdr:to>
      <xdr:col>116</xdr:col>
      <xdr:colOff>114300</xdr:colOff>
      <xdr:row>107</xdr:row>
      <xdr:rowOff>9652</xdr:rowOff>
    </xdr:to>
    <xdr:sp macro="" textlink="">
      <xdr:nvSpPr>
        <xdr:cNvPr id="771" name="楕円 770">
          <a:extLst>
            <a:ext uri="{FF2B5EF4-FFF2-40B4-BE49-F238E27FC236}">
              <a16:creationId xmlns:a16="http://schemas.microsoft.com/office/drawing/2014/main" id="{CF9D2DCA-C8A8-4A5E-98A6-FDE08223DC55}"/>
            </a:ext>
          </a:extLst>
        </xdr:cNvPr>
        <xdr:cNvSpPr/>
      </xdr:nvSpPr>
      <xdr:spPr>
        <a:xfrm>
          <a:off x="22110700" y="1825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102379</xdr:rowOff>
    </xdr:from>
    <xdr:ext cx="469744" cy="259045"/>
    <xdr:sp macro="" textlink="">
      <xdr:nvSpPr>
        <xdr:cNvPr id="772" name="【公民館】&#10;一人当たり面積該当値テキスト">
          <a:extLst>
            <a:ext uri="{FF2B5EF4-FFF2-40B4-BE49-F238E27FC236}">
              <a16:creationId xmlns:a16="http://schemas.microsoft.com/office/drawing/2014/main" id="{F8C10FE5-8F8F-41D9-98E1-026C01FA9CFC}"/>
            </a:ext>
          </a:extLst>
        </xdr:cNvPr>
        <xdr:cNvSpPr txBox="1"/>
      </xdr:nvSpPr>
      <xdr:spPr>
        <a:xfrm>
          <a:off x="22199600" y="1810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112268</xdr:rowOff>
    </xdr:from>
    <xdr:to>
      <xdr:col>112</xdr:col>
      <xdr:colOff>38100</xdr:colOff>
      <xdr:row>107</xdr:row>
      <xdr:rowOff>42418</xdr:rowOff>
    </xdr:to>
    <xdr:sp macro="" textlink="">
      <xdr:nvSpPr>
        <xdr:cNvPr id="773" name="楕円 772">
          <a:extLst>
            <a:ext uri="{FF2B5EF4-FFF2-40B4-BE49-F238E27FC236}">
              <a16:creationId xmlns:a16="http://schemas.microsoft.com/office/drawing/2014/main" id="{BFFC32F8-89B1-4F5E-A737-7ADCD77CECD9}"/>
            </a:ext>
          </a:extLst>
        </xdr:cNvPr>
        <xdr:cNvSpPr/>
      </xdr:nvSpPr>
      <xdr:spPr>
        <a:xfrm>
          <a:off x="21272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130302</xdr:rowOff>
    </xdr:from>
    <xdr:to>
      <xdr:col>116</xdr:col>
      <xdr:colOff>63500</xdr:colOff>
      <xdr:row>106</xdr:row>
      <xdr:rowOff>163068</xdr:rowOff>
    </xdr:to>
    <xdr:cxnSp macro="">
      <xdr:nvCxnSpPr>
        <xdr:cNvPr id="774" name="直線コネクタ 773">
          <a:extLst>
            <a:ext uri="{FF2B5EF4-FFF2-40B4-BE49-F238E27FC236}">
              <a16:creationId xmlns:a16="http://schemas.microsoft.com/office/drawing/2014/main" id="{64D16F9E-EC9B-4931-99A3-857814EAB65E}"/>
            </a:ext>
          </a:extLst>
        </xdr:cNvPr>
        <xdr:cNvCxnSpPr/>
      </xdr:nvCxnSpPr>
      <xdr:spPr>
        <a:xfrm flipV="1">
          <a:off x="21323300" y="18304002"/>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117602</xdr:rowOff>
    </xdr:from>
    <xdr:to>
      <xdr:col>107</xdr:col>
      <xdr:colOff>101600</xdr:colOff>
      <xdr:row>107</xdr:row>
      <xdr:rowOff>47752</xdr:rowOff>
    </xdr:to>
    <xdr:sp macro="" textlink="">
      <xdr:nvSpPr>
        <xdr:cNvPr id="775" name="楕円 774">
          <a:extLst>
            <a:ext uri="{FF2B5EF4-FFF2-40B4-BE49-F238E27FC236}">
              <a16:creationId xmlns:a16="http://schemas.microsoft.com/office/drawing/2014/main" id="{9696892E-1CE1-4A86-BCAC-7B0B354CE126}"/>
            </a:ext>
          </a:extLst>
        </xdr:cNvPr>
        <xdr:cNvSpPr/>
      </xdr:nvSpPr>
      <xdr:spPr>
        <a:xfrm>
          <a:off x="20383500" y="1829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163068</xdr:rowOff>
    </xdr:from>
    <xdr:to>
      <xdr:col>111</xdr:col>
      <xdr:colOff>177800</xdr:colOff>
      <xdr:row>106</xdr:row>
      <xdr:rowOff>168402</xdr:rowOff>
    </xdr:to>
    <xdr:cxnSp macro="">
      <xdr:nvCxnSpPr>
        <xdr:cNvPr id="776" name="直線コネクタ 775">
          <a:extLst>
            <a:ext uri="{FF2B5EF4-FFF2-40B4-BE49-F238E27FC236}">
              <a16:creationId xmlns:a16="http://schemas.microsoft.com/office/drawing/2014/main" id="{A5B86E1E-BCD9-43B1-B59E-3464AA8E5786}"/>
            </a:ext>
          </a:extLst>
        </xdr:cNvPr>
        <xdr:cNvCxnSpPr/>
      </xdr:nvCxnSpPr>
      <xdr:spPr>
        <a:xfrm flipV="1">
          <a:off x="20434300" y="1833676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94742</xdr:rowOff>
    </xdr:from>
    <xdr:to>
      <xdr:col>102</xdr:col>
      <xdr:colOff>165100</xdr:colOff>
      <xdr:row>107</xdr:row>
      <xdr:rowOff>24892</xdr:rowOff>
    </xdr:to>
    <xdr:sp macro="" textlink="">
      <xdr:nvSpPr>
        <xdr:cNvPr id="777" name="楕円 776">
          <a:extLst>
            <a:ext uri="{FF2B5EF4-FFF2-40B4-BE49-F238E27FC236}">
              <a16:creationId xmlns:a16="http://schemas.microsoft.com/office/drawing/2014/main" id="{00A7E32C-F37B-4930-9788-D26D3CC77211}"/>
            </a:ext>
          </a:extLst>
        </xdr:cNvPr>
        <xdr:cNvSpPr/>
      </xdr:nvSpPr>
      <xdr:spPr>
        <a:xfrm>
          <a:off x="19494500" y="1826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145542</xdr:rowOff>
    </xdr:from>
    <xdr:to>
      <xdr:col>107</xdr:col>
      <xdr:colOff>50800</xdr:colOff>
      <xdr:row>106</xdr:row>
      <xdr:rowOff>168402</xdr:rowOff>
    </xdr:to>
    <xdr:cxnSp macro="">
      <xdr:nvCxnSpPr>
        <xdr:cNvPr id="778" name="直線コネクタ 777">
          <a:extLst>
            <a:ext uri="{FF2B5EF4-FFF2-40B4-BE49-F238E27FC236}">
              <a16:creationId xmlns:a16="http://schemas.microsoft.com/office/drawing/2014/main" id="{FA7FB9B8-6B82-4EF3-8AE8-F5B89CE138AB}"/>
            </a:ext>
          </a:extLst>
        </xdr:cNvPr>
        <xdr:cNvCxnSpPr/>
      </xdr:nvCxnSpPr>
      <xdr:spPr>
        <a:xfrm>
          <a:off x="19545300" y="1831924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49040</xdr:rowOff>
    </xdr:from>
    <xdr:ext cx="469744" cy="259045"/>
    <xdr:sp macro="" textlink="">
      <xdr:nvSpPr>
        <xdr:cNvPr id="779" name="n_1aveValue【公民館】&#10;一人当たり面積">
          <a:extLst>
            <a:ext uri="{FF2B5EF4-FFF2-40B4-BE49-F238E27FC236}">
              <a16:creationId xmlns:a16="http://schemas.microsoft.com/office/drawing/2014/main" id="{63EE09B8-A62B-4C76-9747-482BC2DE801B}"/>
            </a:ext>
          </a:extLst>
        </xdr:cNvPr>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780" name="n_2aveValue【公民館】&#10;一人当たり面積">
          <a:extLst>
            <a:ext uri="{FF2B5EF4-FFF2-40B4-BE49-F238E27FC236}">
              <a16:creationId xmlns:a16="http://schemas.microsoft.com/office/drawing/2014/main" id="{B395B6ED-36F5-4937-A342-3F2B68A25205}"/>
            </a:ext>
          </a:extLst>
        </xdr:cNvPr>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781" name="n_3aveValue【公民館】&#10;一人当たり面積">
          <a:extLst>
            <a:ext uri="{FF2B5EF4-FFF2-40B4-BE49-F238E27FC236}">
              <a16:creationId xmlns:a16="http://schemas.microsoft.com/office/drawing/2014/main" id="{F032734C-E4B2-4433-9023-0E98690D648B}"/>
            </a:ext>
          </a:extLst>
        </xdr:cNvPr>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33545</xdr:rowOff>
    </xdr:from>
    <xdr:ext cx="469744" cy="259045"/>
    <xdr:sp macro="" textlink="">
      <xdr:nvSpPr>
        <xdr:cNvPr id="782" name="n_1mainValue【公民館】&#10;一人当たり面積">
          <a:extLst>
            <a:ext uri="{FF2B5EF4-FFF2-40B4-BE49-F238E27FC236}">
              <a16:creationId xmlns:a16="http://schemas.microsoft.com/office/drawing/2014/main" id="{BAFCDEC6-7943-4E21-9A48-2E287CB268E6}"/>
            </a:ext>
          </a:extLst>
        </xdr:cNvPr>
        <xdr:cNvSpPr txBox="1"/>
      </xdr:nvSpPr>
      <xdr:spPr>
        <a:xfrm>
          <a:off x="210757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38879</xdr:rowOff>
    </xdr:from>
    <xdr:ext cx="469744" cy="259045"/>
    <xdr:sp macro="" textlink="">
      <xdr:nvSpPr>
        <xdr:cNvPr id="783" name="n_2mainValue【公民館】&#10;一人当たり面積">
          <a:extLst>
            <a:ext uri="{FF2B5EF4-FFF2-40B4-BE49-F238E27FC236}">
              <a16:creationId xmlns:a16="http://schemas.microsoft.com/office/drawing/2014/main" id="{E9AD8E7A-DF39-4F5D-BC5D-2CD41315CD1D}"/>
            </a:ext>
          </a:extLst>
        </xdr:cNvPr>
        <xdr:cNvSpPr txBox="1"/>
      </xdr:nvSpPr>
      <xdr:spPr>
        <a:xfrm>
          <a:off x="20199427" y="1838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16019</xdr:rowOff>
    </xdr:from>
    <xdr:ext cx="469744" cy="259045"/>
    <xdr:sp macro="" textlink="">
      <xdr:nvSpPr>
        <xdr:cNvPr id="784" name="n_3mainValue【公民館】&#10;一人当たり面積">
          <a:extLst>
            <a:ext uri="{FF2B5EF4-FFF2-40B4-BE49-F238E27FC236}">
              <a16:creationId xmlns:a16="http://schemas.microsoft.com/office/drawing/2014/main" id="{2D7A7DDE-DD50-488A-A975-448B648B1C0D}"/>
            </a:ext>
          </a:extLst>
        </xdr:cNvPr>
        <xdr:cNvSpPr txBox="1"/>
      </xdr:nvSpPr>
      <xdr:spPr>
        <a:xfrm>
          <a:off x="19310427" y="1836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5" name="正方形/長方形 784">
          <a:extLst>
            <a:ext uri="{FF2B5EF4-FFF2-40B4-BE49-F238E27FC236}">
              <a16:creationId xmlns:a16="http://schemas.microsoft.com/office/drawing/2014/main" id="{286A6815-7053-42E9-A6DA-E0AC60FFBEB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6" name="正方形/長方形 785">
          <a:extLst>
            <a:ext uri="{FF2B5EF4-FFF2-40B4-BE49-F238E27FC236}">
              <a16:creationId xmlns:a16="http://schemas.microsoft.com/office/drawing/2014/main" id="{00659B7A-C97E-4236-A48F-C1884CC2816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7" name="テキスト ボックス 786">
          <a:extLst>
            <a:ext uri="{FF2B5EF4-FFF2-40B4-BE49-F238E27FC236}">
              <a16:creationId xmlns:a16="http://schemas.microsoft.com/office/drawing/2014/main" id="{5412DFF4-BD2D-48F9-8584-2193E43FD19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平成２８年度に策定した公共施設等総合管理計画において公共施設の保有施設量を４％削減するという目標を掲げ、施設の統廃合、複合化、多機能化、廃止などにより施設の再編を進めます。</a:t>
          </a:r>
          <a:endParaRPr lang="ja-JP" altLang="ja-JP" sz="1200">
            <a:effectLst/>
          </a:endParaRPr>
        </a:p>
        <a:p>
          <a:r>
            <a:rPr kumimoji="1" lang="ja-JP" altLang="ja-JP" sz="1200">
              <a:solidFill>
                <a:schemeClr val="dk1"/>
              </a:solidFill>
              <a:effectLst/>
              <a:latin typeface="+mn-lt"/>
              <a:ea typeface="+mn-ea"/>
              <a:cs typeface="+mn-cs"/>
            </a:rPr>
            <a:t>認定こども園・幼稚園・保育園施設は類似団体と比較して有形固定資産減価償却率が高くなっているが、今度、公共施設等総合管理計画に基づき認定こども園を女満別・東藻琴両地区に整備する予定であり、引き続き子育て環境の整備に取り組んでい</a:t>
          </a:r>
          <a:r>
            <a:rPr kumimoji="1" lang="ja-JP" altLang="en-US" sz="1200">
              <a:solidFill>
                <a:schemeClr val="dk1"/>
              </a:solidFill>
              <a:effectLst/>
              <a:latin typeface="+mn-lt"/>
              <a:ea typeface="+mn-ea"/>
              <a:cs typeface="+mn-cs"/>
            </a:rPr>
            <a:t>く。</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平成３０年度に児童館施設の有形固定資産減価償却率が低くなった理由、一人当たり面積が伸びた理由として、平成３０年度に東藻琴地区に新たに児童館を建設したためである。</a:t>
          </a:r>
          <a:endParaRPr kumimoji="1" lang="en-US" altLang="ja-JP" sz="1200">
            <a:solidFill>
              <a:schemeClr val="dk1"/>
            </a:solidFill>
            <a:effectLst/>
            <a:latin typeface="+mn-lt"/>
            <a:ea typeface="+mn-ea"/>
            <a:cs typeface="+mn-cs"/>
          </a:endParaRPr>
        </a:p>
        <a:p>
          <a:endParaRPr lang="ja-JP" altLang="ja-JP" sz="12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9F883FA-C452-4ED2-817D-F94339BEF97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A183D4F-E16E-4E3F-B7FE-26DED9FD1D2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DF77819-2A5A-4788-B883-85F91DB8535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53DC82A-6184-4A91-9FE3-FBC3D42A899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北海道大空町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62C72D8-A25C-4BE1-BB0A-2C43B8A45F6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08EC874-91A1-4B94-9630-50F9F38815B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261BA5A-D1E1-4DE8-A578-77AAEA1D36E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03F8FB9-2846-40C1-8D9F-39FC7A11A0E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D828CAB-9B21-4EFA-A3E0-6C5E255B30B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B36A915-BD7A-4764-93EF-001C839899E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7,235
7,226
343.66
8,339,467
8,214,983
122,363
4,833,440
15,154,493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76BD8EA-0411-4277-A836-2162CA87ACE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790DC19-2104-4ED3-92F3-60A42A57E75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66781AD-BB0E-48BF-9117-1A676651984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0F0D4C1-E88D-4A32-87B8-542B67123BE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53F46B5-22F8-4268-A80C-34E35E59B17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DF3F844-FFDB-45C0-B393-47C2FAE3884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BD1F19E-BA94-4633-8518-D51907BDC38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4D4D752-4DC3-42F1-8E27-BD686073240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E90C761-2E72-408E-BD09-32D634A146D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2068917-0AD2-400B-B7D2-2B10B1F450A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4E5B9FB-235F-4F71-A562-ED3BA3EF3A7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B7E5E26-6F8B-45B8-A7F1-B45DC810C04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5FAE238-969C-4F15-89BB-89553DDB621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72E3BB5-FFC1-440A-A69D-6BACD35F14C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6A9D280-A276-44AA-8F3B-DB376F00A7D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768FDF7-5770-4FE0-975D-C163FD8130A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B825FE0-8115-452E-9E35-02A27099086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3266474-AF8D-4207-80D6-079F157340C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3D99649-B058-403F-BA50-17A31170EE5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DD55E63-A4EA-453B-A121-88097ECA8F1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6A248F5-8562-4925-B9B1-CA29B5FCE85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A0EC0E0-7D77-45FA-9889-02FFFDF4052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D8F190A-5770-4C37-A56C-3DB709D78A9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5675CFD-FAA2-42BC-A6D1-9B35C736D7B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FB25D26-D515-4430-B904-6238CFD5E35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7E5CFE9-8052-4A0A-AF43-C1BDDCA9A2B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5CB1C87-AA13-486B-9066-3B4E3104175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36425DD-8E36-41DD-A82C-34CF8454D96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A16CAD8-B501-4F7C-9AA1-BA49689AD04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67B3658-3DB4-4A1C-B6E8-B454101C11B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1E344BF3-055A-470E-A823-3B48C775175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1EE0955D-630E-4EE3-BD6D-98DC10126673}"/>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191BC91B-6739-4620-BFD3-9C232662E8E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66448344-EF20-4186-9EA3-F5D5821472C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C238E6AF-3A96-438C-B111-38A32B0C243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A6D7E60D-65C5-4029-A818-89D233755C1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91A55FA8-91ED-400C-A7DF-F0686D21604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BC2070E0-665F-43D3-88FE-696778C1451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C62CA8D7-6680-4334-842A-A33ED2BA845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770BE72C-D1DC-4F04-8090-364516504A9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C0A0BACB-C3F3-418B-85F4-6BD0D902D77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9985DB8-8DF3-45B6-8F55-8CE0F0BA0E4C}"/>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4C3BCAB-A11B-47F6-9A94-A6AC10794CF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69943649-E604-40A8-BC08-067C1BFF89F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C349D71D-BEC6-4637-AFBD-DCD643DDA3E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a:extLst>
            <a:ext uri="{FF2B5EF4-FFF2-40B4-BE49-F238E27FC236}">
              <a16:creationId xmlns:a16="http://schemas.microsoft.com/office/drawing/2014/main" id="{1CE7943A-B5F0-4906-B0AF-F0B1A6BC661D}"/>
            </a:ext>
          </a:extLst>
        </xdr:cNvPr>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a:extLst>
            <a:ext uri="{FF2B5EF4-FFF2-40B4-BE49-F238E27FC236}">
              <a16:creationId xmlns:a16="http://schemas.microsoft.com/office/drawing/2014/main" id="{D1D48998-D7D4-4368-ADF2-35A06C4E65DB}"/>
            </a:ext>
          </a:extLst>
        </xdr:cNvPr>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a:extLst>
            <a:ext uri="{FF2B5EF4-FFF2-40B4-BE49-F238E27FC236}">
              <a16:creationId xmlns:a16="http://schemas.microsoft.com/office/drawing/2014/main" id="{324ED859-12BF-489E-BC15-78F414BA12B6}"/>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AC316842-8D1C-437F-B5B0-1C37452B57FD}"/>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2DE7909D-3F31-4911-ADA4-8078D17DC79F}"/>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131190</xdr:rowOff>
    </xdr:from>
    <xdr:ext cx="405111" cy="259045"/>
    <xdr:sp macro="" textlink="">
      <xdr:nvSpPr>
        <xdr:cNvPr id="62" name="【図書館】&#10;有形固定資産減価償却率平均値テキスト">
          <a:extLst>
            <a:ext uri="{FF2B5EF4-FFF2-40B4-BE49-F238E27FC236}">
              <a16:creationId xmlns:a16="http://schemas.microsoft.com/office/drawing/2014/main" id="{842F4351-8583-4851-BCA6-066236F7A2DF}"/>
            </a:ext>
          </a:extLst>
        </xdr:cNvPr>
        <xdr:cNvSpPr txBox="1"/>
      </xdr:nvSpPr>
      <xdr:spPr>
        <a:xfrm>
          <a:off x="4673600" y="630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63" name="フローチャート: 判断 62">
          <a:extLst>
            <a:ext uri="{FF2B5EF4-FFF2-40B4-BE49-F238E27FC236}">
              <a16:creationId xmlns:a16="http://schemas.microsoft.com/office/drawing/2014/main" id="{B0A6DF48-D5AA-4C4B-AFCC-F6086E2755F4}"/>
            </a:ext>
          </a:extLst>
        </xdr:cNvPr>
        <xdr:cNvSpPr/>
      </xdr:nvSpPr>
      <xdr:spPr>
        <a:xfrm>
          <a:off x="4584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4" name="フローチャート: 判断 63">
          <a:extLst>
            <a:ext uri="{FF2B5EF4-FFF2-40B4-BE49-F238E27FC236}">
              <a16:creationId xmlns:a16="http://schemas.microsoft.com/office/drawing/2014/main" id="{68C696F9-D613-4CEE-964F-E418391CC511}"/>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5" name="フローチャート: 判断 64">
          <a:extLst>
            <a:ext uri="{FF2B5EF4-FFF2-40B4-BE49-F238E27FC236}">
              <a16:creationId xmlns:a16="http://schemas.microsoft.com/office/drawing/2014/main" id="{8214D731-9569-4EC1-8AE9-B4611E0EF655}"/>
            </a:ext>
          </a:extLst>
        </xdr:cNvPr>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6" name="フローチャート: 判断 65">
          <a:extLst>
            <a:ext uri="{FF2B5EF4-FFF2-40B4-BE49-F238E27FC236}">
              <a16:creationId xmlns:a16="http://schemas.microsoft.com/office/drawing/2014/main" id="{3F2E5684-088E-4B1B-B0D9-1CDC435E2511}"/>
            </a:ext>
          </a:extLst>
        </xdr:cNvPr>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5C8CBB3-3B08-46B2-84A1-48D4D8FC659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4B5400E-E2C3-4D77-BF5B-478D7C314F3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2BDF6AB-733E-4D84-8ED5-1AE91286C5A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A534E09-A364-4F05-8CF3-E670B6C265A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F52E3BB-58AD-4008-8BBE-7F82700A507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72" name="楕円 71">
          <a:extLst>
            <a:ext uri="{FF2B5EF4-FFF2-40B4-BE49-F238E27FC236}">
              <a16:creationId xmlns:a16="http://schemas.microsoft.com/office/drawing/2014/main" id="{7013934B-D372-4286-9A69-3198293B3402}"/>
            </a:ext>
          </a:extLst>
        </xdr:cNvPr>
        <xdr:cNvSpPr/>
      </xdr:nvSpPr>
      <xdr:spPr>
        <a:xfrm>
          <a:off x="45847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149514</xdr:rowOff>
    </xdr:from>
    <xdr:ext cx="405111" cy="259045"/>
    <xdr:sp macro="" textlink="">
      <xdr:nvSpPr>
        <xdr:cNvPr id="73" name="【図書館】&#10;有形固定資産減価償却率該当値テキスト">
          <a:extLst>
            <a:ext uri="{FF2B5EF4-FFF2-40B4-BE49-F238E27FC236}">
              <a16:creationId xmlns:a16="http://schemas.microsoft.com/office/drawing/2014/main" id="{B5AEE131-234F-442D-AC52-63308E46EFD7}"/>
            </a:ext>
          </a:extLst>
        </xdr:cNvPr>
        <xdr:cNvSpPr txBox="1"/>
      </xdr:nvSpPr>
      <xdr:spPr>
        <a:xfrm>
          <a:off x="4673600" y="615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105410</xdr:rowOff>
    </xdr:from>
    <xdr:to>
      <xdr:col>20</xdr:col>
      <xdr:colOff>38100</xdr:colOff>
      <xdr:row>37</xdr:row>
      <xdr:rowOff>35560</xdr:rowOff>
    </xdr:to>
    <xdr:sp macro="" textlink="">
      <xdr:nvSpPr>
        <xdr:cNvPr id="74" name="楕円 73">
          <a:extLst>
            <a:ext uri="{FF2B5EF4-FFF2-40B4-BE49-F238E27FC236}">
              <a16:creationId xmlns:a16="http://schemas.microsoft.com/office/drawing/2014/main" id="{3159FF01-D8F6-4DC3-A708-E386A522589E}"/>
            </a:ext>
          </a:extLst>
        </xdr:cNvPr>
        <xdr:cNvSpPr/>
      </xdr:nvSpPr>
      <xdr:spPr>
        <a:xfrm>
          <a:off x="3746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156210</xdr:rowOff>
    </xdr:from>
    <xdr:to>
      <xdr:col>24</xdr:col>
      <xdr:colOff>63500</xdr:colOff>
      <xdr:row>37</xdr:row>
      <xdr:rowOff>5987</xdr:rowOff>
    </xdr:to>
    <xdr:cxnSp macro="">
      <xdr:nvCxnSpPr>
        <xdr:cNvPr id="75" name="直線コネクタ 74">
          <a:extLst>
            <a:ext uri="{FF2B5EF4-FFF2-40B4-BE49-F238E27FC236}">
              <a16:creationId xmlns:a16="http://schemas.microsoft.com/office/drawing/2014/main" id="{C86C892A-6C36-4870-A421-5F0E67691294}"/>
            </a:ext>
          </a:extLst>
        </xdr:cNvPr>
        <xdr:cNvCxnSpPr/>
      </xdr:nvCxnSpPr>
      <xdr:spPr>
        <a:xfrm>
          <a:off x="3797300" y="632841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142966</xdr:rowOff>
    </xdr:from>
    <xdr:to>
      <xdr:col>15</xdr:col>
      <xdr:colOff>101600</xdr:colOff>
      <xdr:row>37</xdr:row>
      <xdr:rowOff>73116</xdr:rowOff>
    </xdr:to>
    <xdr:sp macro="" textlink="">
      <xdr:nvSpPr>
        <xdr:cNvPr id="76" name="楕円 75">
          <a:extLst>
            <a:ext uri="{FF2B5EF4-FFF2-40B4-BE49-F238E27FC236}">
              <a16:creationId xmlns:a16="http://schemas.microsoft.com/office/drawing/2014/main" id="{C4713AC9-3E20-410B-83F0-54F097B95E4E}"/>
            </a:ext>
          </a:extLst>
        </xdr:cNvPr>
        <xdr:cNvSpPr/>
      </xdr:nvSpPr>
      <xdr:spPr>
        <a:xfrm>
          <a:off x="2857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156210</xdr:rowOff>
    </xdr:from>
    <xdr:to>
      <xdr:col>19</xdr:col>
      <xdr:colOff>177800</xdr:colOff>
      <xdr:row>37</xdr:row>
      <xdr:rowOff>22316</xdr:rowOff>
    </xdr:to>
    <xdr:cxnSp macro="">
      <xdr:nvCxnSpPr>
        <xdr:cNvPr id="77" name="直線コネクタ 76">
          <a:extLst>
            <a:ext uri="{FF2B5EF4-FFF2-40B4-BE49-F238E27FC236}">
              <a16:creationId xmlns:a16="http://schemas.microsoft.com/office/drawing/2014/main" id="{CD3D1A82-7BA7-4D6F-845C-B81F98EEDF9C}"/>
            </a:ext>
          </a:extLst>
        </xdr:cNvPr>
        <xdr:cNvCxnSpPr/>
      </xdr:nvCxnSpPr>
      <xdr:spPr>
        <a:xfrm flipV="1">
          <a:off x="2908300" y="632841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62956</xdr:rowOff>
    </xdr:from>
    <xdr:to>
      <xdr:col>10</xdr:col>
      <xdr:colOff>165100</xdr:colOff>
      <xdr:row>37</xdr:row>
      <xdr:rowOff>164556</xdr:rowOff>
    </xdr:to>
    <xdr:sp macro="" textlink="">
      <xdr:nvSpPr>
        <xdr:cNvPr id="78" name="楕円 77">
          <a:extLst>
            <a:ext uri="{FF2B5EF4-FFF2-40B4-BE49-F238E27FC236}">
              <a16:creationId xmlns:a16="http://schemas.microsoft.com/office/drawing/2014/main" id="{6AC0607E-54BA-4306-B130-85EEAE0B82B2}"/>
            </a:ext>
          </a:extLst>
        </xdr:cNvPr>
        <xdr:cNvSpPr/>
      </xdr:nvSpPr>
      <xdr:spPr>
        <a:xfrm>
          <a:off x="1968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22316</xdr:rowOff>
    </xdr:from>
    <xdr:to>
      <xdr:col>15</xdr:col>
      <xdr:colOff>50800</xdr:colOff>
      <xdr:row>37</xdr:row>
      <xdr:rowOff>113756</xdr:rowOff>
    </xdr:to>
    <xdr:cxnSp macro="">
      <xdr:nvCxnSpPr>
        <xdr:cNvPr id="79" name="直線コネクタ 78">
          <a:extLst>
            <a:ext uri="{FF2B5EF4-FFF2-40B4-BE49-F238E27FC236}">
              <a16:creationId xmlns:a16="http://schemas.microsoft.com/office/drawing/2014/main" id="{567BBF62-F0B5-40EB-8C14-7045725978AD}"/>
            </a:ext>
          </a:extLst>
        </xdr:cNvPr>
        <xdr:cNvCxnSpPr/>
      </xdr:nvCxnSpPr>
      <xdr:spPr>
        <a:xfrm flipV="1">
          <a:off x="2019300" y="636596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0" name="n_1aveValue【図書館】&#10;有形固定資産減価償却率">
          <a:extLst>
            <a:ext uri="{FF2B5EF4-FFF2-40B4-BE49-F238E27FC236}">
              <a16:creationId xmlns:a16="http://schemas.microsoft.com/office/drawing/2014/main" id="{B7D9A9AB-8570-4256-B227-68FF718A4BB2}"/>
            </a:ext>
          </a:extLst>
        </xdr:cNvPr>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81" name="n_2aveValue【図書館】&#10;有形固定資産減価償却率">
          <a:extLst>
            <a:ext uri="{FF2B5EF4-FFF2-40B4-BE49-F238E27FC236}">
              <a16:creationId xmlns:a16="http://schemas.microsoft.com/office/drawing/2014/main" id="{28B4C34B-7F2D-4BDF-BAF9-EB1DF642D503}"/>
            </a:ext>
          </a:extLst>
        </xdr:cNvPr>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2" name="n_3aveValue【図書館】&#10;有形固定資産減価償却率">
          <a:extLst>
            <a:ext uri="{FF2B5EF4-FFF2-40B4-BE49-F238E27FC236}">
              <a16:creationId xmlns:a16="http://schemas.microsoft.com/office/drawing/2014/main" id="{2D360CAB-B83A-44CB-961B-0514AE38ABA2}"/>
            </a:ext>
          </a:extLst>
        </xdr:cNvPr>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52087</xdr:rowOff>
    </xdr:from>
    <xdr:ext cx="405111" cy="259045"/>
    <xdr:sp macro="" textlink="">
      <xdr:nvSpPr>
        <xdr:cNvPr id="83" name="n_1mainValue【図書館】&#10;有形固定資産減価償却率">
          <a:extLst>
            <a:ext uri="{FF2B5EF4-FFF2-40B4-BE49-F238E27FC236}">
              <a16:creationId xmlns:a16="http://schemas.microsoft.com/office/drawing/2014/main" id="{C0163B71-CC53-4F8E-9BD1-DFD265F8035C}"/>
            </a:ext>
          </a:extLst>
        </xdr:cNvPr>
        <xdr:cNvSpPr txBox="1"/>
      </xdr:nvSpPr>
      <xdr:spPr>
        <a:xfrm>
          <a:off x="3582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89643</xdr:rowOff>
    </xdr:from>
    <xdr:ext cx="405111" cy="259045"/>
    <xdr:sp macro="" textlink="">
      <xdr:nvSpPr>
        <xdr:cNvPr id="84" name="n_2mainValue【図書館】&#10;有形固定資産減価償却率">
          <a:extLst>
            <a:ext uri="{FF2B5EF4-FFF2-40B4-BE49-F238E27FC236}">
              <a16:creationId xmlns:a16="http://schemas.microsoft.com/office/drawing/2014/main" id="{DBD99298-94C7-4C45-899D-ACBCBAFA441F}"/>
            </a:ext>
          </a:extLst>
        </xdr:cNvPr>
        <xdr:cNvSpPr txBox="1"/>
      </xdr:nvSpPr>
      <xdr:spPr>
        <a:xfrm>
          <a:off x="2705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155683</xdr:rowOff>
    </xdr:from>
    <xdr:ext cx="405111" cy="259045"/>
    <xdr:sp macro="" textlink="">
      <xdr:nvSpPr>
        <xdr:cNvPr id="85" name="n_3mainValue【図書館】&#10;有形固定資産減価償却率">
          <a:extLst>
            <a:ext uri="{FF2B5EF4-FFF2-40B4-BE49-F238E27FC236}">
              <a16:creationId xmlns:a16="http://schemas.microsoft.com/office/drawing/2014/main" id="{0AD67A9F-530C-4F86-871A-0C5FC6AF87E8}"/>
            </a:ext>
          </a:extLst>
        </xdr:cNvPr>
        <xdr:cNvSpPr txBox="1"/>
      </xdr:nvSpPr>
      <xdr:spPr>
        <a:xfrm>
          <a:off x="18167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6C36998E-05CD-4A42-829A-67B18E8346C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32298007-1292-40D8-BE9A-4D89A055164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E9DF5E8F-3735-4A48-A672-1A38C512F7A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35BEAE3C-AE13-481B-93B4-A2A570941E0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7B5A9BB2-830C-4D6B-8D1E-9CDB364D68E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4613D760-38EC-4D38-AEEA-0F6C08470B1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728DAC9B-1376-4EE8-9170-1A148184920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700EFBCB-0009-4128-B747-E1223AC1B44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6DEBA097-1D3F-4CB5-8612-55C653A8A32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66376233-9435-41BF-A232-C560C517E8C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a:extLst>
            <a:ext uri="{FF2B5EF4-FFF2-40B4-BE49-F238E27FC236}">
              <a16:creationId xmlns:a16="http://schemas.microsoft.com/office/drawing/2014/main" id="{9FD4816B-1ECC-4A7C-9677-E89C9EA3651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a:extLst>
            <a:ext uri="{FF2B5EF4-FFF2-40B4-BE49-F238E27FC236}">
              <a16:creationId xmlns:a16="http://schemas.microsoft.com/office/drawing/2014/main" id="{CB6D3B61-1E06-4CCC-97DC-6997A485094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a:extLst>
            <a:ext uri="{FF2B5EF4-FFF2-40B4-BE49-F238E27FC236}">
              <a16:creationId xmlns:a16="http://schemas.microsoft.com/office/drawing/2014/main" id="{74D8271B-9C3A-41BD-80B1-53F5DE3386A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a:extLst>
            <a:ext uri="{FF2B5EF4-FFF2-40B4-BE49-F238E27FC236}">
              <a16:creationId xmlns:a16="http://schemas.microsoft.com/office/drawing/2014/main" id="{20A4E478-3649-4216-926F-02A4DB3D1421}"/>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a:extLst>
            <a:ext uri="{FF2B5EF4-FFF2-40B4-BE49-F238E27FC236}">
              <a16:creationId xmlns:a16="http://schemas.microsoft.com/office/drawing/2014/main" id="{B36E113C-D513-4A47-BF9A-6BD89D96C98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a:extLst>
            <a:ext uri="{FF2B5EF4-FFF2-40B4-BE49-F238E27FC236}">
              <a16:creationId xmlns:a16="http://schemas.microsoft.com/office/drawing/2014/main" id="{A7449AAE-9C4E-479E-838F-318A52831FE2}"/>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a:extLst>
            <a:ext uri="{FF2B5EF4-FFF2-40B4-BE49-F238E27FC236}">
              <a16:creationId xmlns:a16="http://schemas.microsoft.com/office/drawing/2014/main" id="{B2D52DC2-4456-4A71-98B7-EF48CE1030B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a:extLst>
            <a:ext uri="{FF2B5EF4-FFF2-40B4-BE49-F238E27FC236}">
              <a16:creationId xmlns:a16="http://schemas.microsoft.com/office/drawing/2014/main" id="{2C73F23C-1B96-45AC-A236-D8B01529CB3E}"/>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E64CFE88-01A9-41A7-9BB7-3B1F6A10CFE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EF33D7AA-C6D6-4241-B9C1-C98A80E494E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a:extLst>
            <a:ext uri="{FF2B5EF4-FFF2-40B4-BE49-F238E27FC236}">
              <a16:creationId xmlns:a16="http://schemas.microsoft.com/office/drawing/2014/main" id="{1E8935BB-001D-49A1-9205-89C87486B08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101346</xdr:rowOff>
    </xdr:from>
    <xdr:to>
      <xdr:col>54</xdr:col>
      <xdr:colOff>189865</xdr:colOff>
      <xdr:row>41</xdr:row>
      <xdr:rowOff>69342</xdr:rowOff>
    </xdr:to>
    <xdr:cxnSp macro="">
      <xdr:nvCxnSpPr>
        <xdr:cNvPr id="107" name="直線コネクタ 106">
          <a:extLst>
            <a:ext uri="{FF2B5EF4-FFF2-40B4-BE49-F238E27FC236}">
              <a16:creationId xmlns:a16="http://schemas.microsoft.com/office/drawing/2014/main" id="{2482322D-3289-4C07-9C98-9599C794F18E}"/>
            </a:ext>
          </a:extLst>
        </xdr:cNvPr>
        <xdr:cNvCxnSpPr/>
      </xdr:nvCxnSpPr>
      <xdr:spPr>
        <a:xfrm flipV="1">
          <a:off x="10476865" y="575919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73169</xdr:rowOff>
    </xdr:from>
    <xdr:ext cx="469744" cy="259045"/>
    <xdr:sp macro="" textlink="">
      <xdr:nvSpPr>
        <xdr:cNvPr id="108" name="【図書館】&#10;一人当たり面積最小値テキスト">
          <a:extLst>
            <a:ext uri="{FF2B5EF4-FFF2-40B4-BE49-F238E27FC236}">
              <a16:creationId xmlns:a16="http://schemas.microsoft.com/office/drawing/2014/main" id="{58872754-B2C5-4D6B-8EEC-EEDEE57416C2}"/>
            </a:ext>
          </a:extLst>
        </xdr:cNvPr>
        <xdr:cNvSpPr txBox="1"/>
      </xdr:nvSpPr>
      <xdr:spPr>
        <a:xfrm>
          <a:off x="10515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69342</xdr:rowOff>
    </xdr:from>
    <xdr:to>
      <xdr:col>55</xdr:col>
      <xdr:colOff>88900</xdr:colOff>
      <xdr:row>41</xdr:row>
      <xdr:rowOff>69342</xdr:rowOff>
    </xdr:to>
    <xdr:cxnSp macro="">
      <xdr:nvCxnSpPr>
        <xdr:cNvPr id="109" name="直線コネクタ 108">
          <a:extLst>
            <a:ext uri="{FF2B5EF4-FFF2-40B4-BE49-F238E27FC236}">
              <a16:creationId xmlns:a16="http://schemas.microsoft.com/office/drawing/2014/main" id="{ECF42C8E-BF5A-48A5-B96D-9C57600421E8}"/>
            </a:ext>
          </a:extLst>
        </xdr:cNvPr>
        <xdr:cNvCxnSpPr/>
      </xdr:nvCxnSpPr>
      <xdr:spPr>
        <a:xfrm>
          <a:off x="10388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48023</xdr:rowOff>
    </xdr:from>
    <xdr:ext cx="469744" cy="259045"/>
    <xdr:sp macro="" textlink="">
      <xdr:nvSpPr>
        <xdr:cNvPr id="110" name="【図書館】&#10;一人当たり面積最大値テキスト">
          <a:extLst>
            <a:ext uri="{FF2B5EF4-FFF2-40B4-BE49-F238E27FC236}">
              <a16:creationId xmlns:a16="http://schemas.microsoft.com/office/drawing/2014/main" id="{3DB2A08B-13C7-4B8E-87E2-D7287D2B12A6}"/>
            </a:ext>
          </a:extLst>
        </xdr:cNvPr>
        <xdr:cNvSpPr txBox="1"/>
      </xdr:nvSpPr>
      <xdr:spPr>
        <a:xfrm>
          <a:off x="105156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101346</xdr:rowOff>
    </xdr:from>
    <xdr:to>
      <xdr:col>55</xdr:col>
      <xdr:colOff>88900</xdr:colOff>
      <xdr:row>33</xdr:row>
      <xdr:rowOff>101346</xdr:rowOff>
    </xdr:to>
    <xdr:cxnSp macro="">
      <xdr:nvCxnSpPr>
        <xdr:cNvPr id="111" name="直線コネクタ 110">
          <a:extLst>
            <a:ext uri="{FF2B5EF4-FFF2-40B4-BE49-F238E27FC236}">
              <a16:creationId xmlns:a16="http://schemas.microsoft.com/office/drawing/2014/main" id="{D5496606-3053-47D9-9B0C-175C4F71FDC1}"/>
            </a:ext>
          </a:extLst>
        </xdr:cNvPr>
        <xdr:cNvCxnSpPr/>
      </xdr:nvCxnSpPr>
      <xdr:spPr>
        <a:xfrm>
          <a:off x="10388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170705</xdr:rowOff>
    </xdr:from>
    <xdr:ext cx="469744" cy="259045"/>
    <xdr:sp macro="" textlink="">
      <xdr:nvSpPr>
        <xdr:cNvPr id="112" name="【図書館】&#10;一人当たり面積平均値テキスト">
          <a:extLst>
            <a:ext uri="{FF2B5EF4-FFF2-40B4-BE49-F238E27FC236}">
              <a16:creationId xmlns:a16="http://schemas.microsoft.com/office/drawing/2014/main" id="{0E89B4DB-D783-481E-AA48-4E77663B99A6}"/>
            </a:ext>
          </a:extLst>
        </xdr:cNvPr>
        <xdr:cNvSpPr txBox="1"/>
      </xdr:nvSpPr>
      <xdr:spPr>
        <a:xfrm>
          <a:off x="105156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20828</xdr:rowOff>
    </xdr:from>
    <xdr:to>
      <xdr:col>55</xdr:col>
      <xdr:colOff>50800</xdr:colOff>
      <xdr:row>38</xdr:row>
      <xdr:rowOff>122428</xdr:rowOff>
    </xdr:to>
    <xdr:sp macro="" textlink="">
      <xdr:nvSpPr>
        <xdr:cNvPr id="113" name="フローチャート: 判断 112">
          <a:extLst>
            <a:ext uri="{FF2B5EF4-FFF2-40B4-BE49-F238E27FC236}">
              <a16:creationId xmlns:a16="http://schemas.microsoft.com/office/drawing/2014/main" id="{7BAA77D2-A904-4419-B6D7-6E5E81A75433}"/>
            </a:ext>
          </a:extLst>
        </xdr:cNvPr>
        <xdr:cNvSpPr/>
      </xdr:nvSpPr>
      <xdr:spPr>
        <a:xfrm>
          <a:off x="10426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14" name="フローチャート: 判断 113">
          <a:extLst>
            <a:ext uri="{FF2B5EF4-FFF2-40B4-BE49-F238E27FC236}">
              <a16:creationId xmlns:a16="http://schemas.microsoft.com/office/drawing/2014/main" id="{6A5CE7D5-A9A9-443A-8F3B-D0EA28FB2EC1}"/>
            </a:ext>
          </a:extLst>
        </xdr:cNvPr>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71120</xdr:rowOff>
    </xdr:from>
    <xdr:to>
      <xdr:col>46</xdr:col>
      <xdr:colOff>38100</xdr:colOff>
      <xdr:row>39</xdr:row>
      <xdr:rowOff>1270</xdr:rowOff>
    </xdr:to>
    <xdr:sp macro="" textlink="">
      <xdr:nvSpPr>
        <xdr:cNvPr id="115" name="フローチャート: 判断 114">
          <a:extLst>
            <a:ext uri="{FF2B5EF4-FFF2-40B4-BE49-F238E27FC236}">
              <a16:creationId xmlns:a16="http://schemas.microsoft.com/office/drawing/2014/main" id="{1CEFF561-BF11-48D6-B713-D55D565648B2}"/>
            </a:ext>
          </a:extLst>
        </xdr:cNvPr>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50546</xdr:rowOff>
    </xdr:from>
    <xdr:to>
      <xdr:col>41</xdr:col>
      <xdr:colOff>101600</xdr:colOff>
      <xdr:row>37</xdr:row>
      <xdr:rowOff>152146</xdr:rowOff>
    </xdr:to>
    <xdr:sp macro="" textlink="">
      <xdr:nvSpPr>
        <xdr:cNvPr id="116" name="フローチャート: 判断 115">
          <a:extLst>
            <a:ext uri="{FF2B5EF4-FFF2-40B4-BE49-F238E27FC236}">
              <a16:creationId xmlns:a16="http://schemas.microsoft.com/office/drawing/2014/main" id="{B9F062C4-8285-4925-AAEC-694BF6DC0D28}"/>
            </a:ext>
          </a:extLst>
        </xdr:cNvPr>
        <xdr:cNvSpPr/>
      </xdr:nvSpPr>
      <xdr:spPr>
        <a:xfrm>
          <a:off x="7810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409C1927-DBE0-45D8-AC15-DC8CCDEDAAF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21085E30-CA79-4848-B6DF-D11711A60DB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BA855B88-E029-43F9-AFE1-13C11BE81DE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4B44876A-94E4-4E88-91D9-2F72E30D46A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566EF81E-723D-4644-91F9-9B168DEC16D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48260</xdr:rowOff>
    </xdr:from>
    <xdr:to>
      <xdr:col>55</xdr:col>
      <xdr:colOff>50800</xdr:colOff>
      <xdr:row>34</xdr:row>
      <xdr:rowOff>149860</xdr:rowOff>
    </xdr:to>
    <xdr:sp macro="" textlink="">
      <xdr:nvSpPr>
        <xdr:cNvPr id="122" name="楕円 121">
          <a:extLst>
            <a:ext uri="{FF2B5EF4-FFF2-40B4-BE49-F238E27FC236}">
              <a16:creationId xmlns:a16="http://schemas.microsoft.com/office/drawing/2014/main" id="{2A03608C-2082-44EB-AD32-DF9E33A835B5}"/>
            </a:ext>
          </a:extLst>
        </xdr:cNvPr>
        <xdr:cNvSpPr/>
      </xdr:nvSpPr>
      <xdr:spPr>
        <a:xfrm>
          <a:off x="104267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71137</xdr:rowOff>
    </xdr:from>
    <xdr:ext cx="469744" cy="259045"/>
    <xdr:sp macro="" textlink="">
      <xdr:nvSpPr>
        <xdr:cNvPr id="123" name="【図書館】&#10;一人当たり面積該当値テキスト">
          <a:extLst>
            <a:ext uri="{FF2B5EF4-FFF2-40B4-BE49-F238E27FC236}">
              <a16:creationId xmlns:a16="http://schemas.microsoft.com/office/drawing/2014/main" id="{AD7F7380-7FEA-4F50-B4E2-EF52ABF1766E}"/>
            </a:ext>
          </a:extLst>
        </xdr:cNvPr>
        <xdr:cNvSpPr txBox="1"/>
      </xdr:nvSpPr>
      <xdr:spPr>
        <a:xfrm>
          <a:off x="10515600"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34544</xdr:rowOff>
    </xdr:from>
    <xdr:to>
      <xdr:col>50</xdr:col>
      <xdr:colOff>165100</xdr:colOff>
      <xdr:row>38</xdr:row>
      <xdr:rowOff>136144</xdr:rowOff>
    </xdr:to>
    <xdr:sp macro="" textlink="">
      <xdr:nvSpPr>
        <xdr:cNvPr id="124" name="楕円 123">
          <a:extLst>
            <a:ext uri="{FF2B5EF4-FFF2-40B4-BE49-F238E27FC236}">
              <a16:creationId xmlns:a16="http://schemas.microsoft.com/office/drawing/2014/main" id="{1117C954-DFC6-4FED-9563-ABD91BA08D3D}"/>
            </a:ext>
          </a:extLst>
        </xdr:cNvPr>
        <xdr:cNvSpPr/>
      </xdr:nvSpPr>
      <xdr:spPr>
        <a:xfrm>
          <a:off x="9588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99060</xdr:rowOff>
    </xdr:from>
    <xdr:to>
      <xdr:col>55</xdr:col>
      <xdr:colOff>0</xdr:colOff>
      <xdr:row>38</xdr:row>
      <xdr:rowOff>85344</xdr:rowOff>
    </xdr:to>
    <xdr:cxnSp macro="">
      <xdr:nvCxnSpPr>
        <xdr:cNvPr id="125" name="直線コネクタ 124">
          <a:extLst>
            <a:ext uri="{FF2B5EF4-FFF2-40B4-BE49-F238E27FC236}">
              <a16:creationId xmlns:a16="http://schemas.microsoft.com/office/drawing/2014/main" id="{4FA1A027-C0AE-4CD2-94B2-D9B7175AB2F9}"/>
            </a:ext>
          </a:extLst>
        </xdr:cNvPr>
        <xdr:cNvCxnSpPr/>
      </xdr:nvCxnSpPr>
      <xdr:spPr>
        <a:xfrm flipV="1">
          <a:off x="9639300" y="5928360"/>
          <a:ext cx="838200" cy="67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26" name="楕円 125">
          <a:extLst>
            <a:ext uri="{FF2B5EF4-FFF2-40B4-BE49-F238E27FC236}">
              <a16:creationId xmlns:a16="http://schemas.microsoft.com/office/drawing/2014/main" id="{9EEFED03-A5CE-4CE1-A8A3-9D7CF570EE87}"/>
            </a:ext>
          </a:extLst>
        </xdr:cNvPr>
        <xdr:cNvSpPr/>
      </xdr:nvSpPr>
      <xdr:spPr>
        <a:xfrm>
          <a:off x="86995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85344</xdr:rowOff>
    </xdr:from>
    <xdr:to>
      <xdr:col>50</xdr:col>
      <xdr:colOff>114300</xdr:colOff>
      <xdr:row>38</xdr:row>
      <xdr:rowOff>94488</xdr:rowOff>
    </xdr:to>
    <xdr:cxnSp macro="">
      <xdr:nvCxnSpPr>
        <xdr:cNvPr id="127" name="直線コネクタ 126">
          <a:extLst>
            <a:ext uri="{FF2B5EF4-FFF2-40B4-BE49-F238E27FC236}">
              <a16:creationId xmlns:a16="http://schemas.microsoft.com/office/drawing/2014/main" id="{C0A0205E-8E38-4C0F-B8B4-AD41E694DA25}"/>
            </a:ext>
          </a:extLst>
        </xdr:cNvPr>
        <xdr:cNvCxnSpPr/>
      </xdr:nvCxnSpPr>
      <xdr:spPr>
        <a:xfrm flipV="1">
          <a:off x="8750300" y="6600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103124</xdr:rowOff>
    </xdr:from>
    <xdr:to>
      <xdr:col>41</xdr:col>
      <xdr:colOff>101600</xdr:colOff>
      <xdr:row>35</xdr:row>
      <xdr:rowOff>33274</xdr:rowOff>
    </xdr:to>
    <xdr:sp macro="" textlink="">
      <xdr:nvSpPr>
        <xdr:cNvPr id="128" name="楕円 127">
          <a:extLst>
            <a:ext uri="{FF2B5EF4-FFF2-40B4-BE49-F238E27FC236}">
              <a16:creationId xmlns:a16="http://schemas.microsoft.com/office/drawing/2014/main" id="{3959B502-321B-4ACE-8D0E-F5F6017B2A9D}"/>
            </a:ext>
          </a:extLst>
        </xdr:cNvPr>
        <xdr:cNvSpPr/>
      </xdr:nvSpPr>
      <xdr:spPr>
        <a:xfrm>
          <a:off x="7810500" y="59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153924</xdr:rowOff>
    </xdr:from>
    <xdr:to>
      <xdr:col>45</xdr:col>
      <xdr:colOff>177800</xdr:colOff>
      <xdr:row>38</xdr:row>
      <xdr:rowOff>94488</xdr:rowOff>
    </xdr:to>
    <xdr:cxnSp macro="">
      <xdr:nvCxnSpPr>
        <xdr:cNvPr id="129" name="直線コネクタ 128">
          <a:extLst>
            <a:ext uri="{FF2B5EF4-FFF2-40B4-BE49-F238E27FC236}">
              <a16:creationId xmlns:a16="http://schemas.microsoft.com/office/drawing/2014/main" id="{C83E4362-8A61-4649-B927-B60799745840}"/>
            </a:ext>
          </a:extLst>
        </xdr:cNvPr>
        <xdr:cNvCxnSpPr/>
      </xdr:nvCxnSpPr>
      <xdr:spPr>
        <a:xfrm>
          <a:off x="7861300" y="5983224"/>
          <a:ext cx="889000" cy="6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136415</xdr:rowOff>
    </xdr:from>
    <xdr:ext cx="469744" cy="259045"/>
    <xdr:sp macro="" textlink="">
      <xdr:nvSpPr>
        <xdr:cNvPr id="130" name="n_1aveValue【図書館】&#10;一人当たり面積">
          <a:extLst>
            <a:ext uri="{FF2B5EF4-FFF2-40B4-BE49-F238E27FC236}">
              <a16:creationId xmlns:a16="http://schemas.microsoft.com/office/drawing/2014/main" id="{D19816C4-CE14-4840-B977-08F53881585F}"/>
            </a:ext>
          </a:extLst>
        </xdr:cNvPr>
        <xdr:cNvSpPr txBox="1"/>
      </xdr:nvSpPr>
      <xdr:spPr>
        <a:xfrm>
          <a:off x="93917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163847</xdr:rowOff>
    </xdr:from>
    <xdr:ext cx="469744" cy="259045"/>
    <xdr:sp macro="" textlink="">
      <xdr:nvSpPr>
        <xdr:cNvPr id="131" name="n_2aveValue【図書館】&#10;一人当たり面積">
          <a:extLst>
            <a:ext uri="{FF2B5EF4-FFF2-40B4-BE49-F238E27FC236}">
              <a16:creationId xmlns:a16="http://schemas.microsoft.com/office/drawing/2014/main" id="{EE6F587B-8795-4B14-8CD3-F3AE0DFE512D}"/>
            </a:ext>
          </a:extLst>
        </xdr:cNvPr>
        <xdr:cNvSpPr txBox="1"/>
      </xdr:nvSpPr>
      <xdr:spPr>
        <a:xfrm>
          <a:off x="8515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143273</xdr:rowOff>
    </xdr:from>
    <xdr:ext cx="469744" cy="259045"/>
    <xdr:sp macro="" textlink="">
      <xdr:nvSpPr>
        <xdr:cNvPr id="132" name="n_3aveValue【図書館】&#10;一人当たり面積">
          <a:extLst>
            <a:ext uri="{FF2B5EF4-FFF2-40B4-BE49-F238E27FC236}">
              <a16:creationId xmlns:a16="http://schemas.microsoft.com/office/drawing/2014/main" id="{60C2B487-827F-4268-9749-F61483A83FD1}"/>
            </a:ext>
          </a:extLst>
        </xdr:cNvPr>
        <xdr:cNvSpPr txBox="1"/>
      </xdr:nvSpPr>
      <xdr:spPr>
        <a:xfrm>
          <a:off x="76264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152671</xdr:rowOff>
    </xdr:from>
    <xdr:ext cx="469744" cy="259045"/>
    <xdr:sp macro="" textlink="">
      <xdr:nvSpPr>
        <xdr:cNvPr id="133" name="n_1mainValue【図書館】&#10;一人当たり面積">
          <a:extLst>
            <a:ext uri="{FF2B5EF4-FFF2-40B4-BE49-F238E27FC236}">
              <a16:creationId xmlns:a16="http://schemas.microsoft.com/office/drawing/2014/main" id="{D9D1ABEC-6124-4ADE-B543-BB43A2D25BF8}"/>
            </a:ext>
          </a:extLst>
        </xdr:cNvPr>
        <xdr:cNvSpPr txBox="1"/>
      </xdr:nvSpPr>
      <xdr:spPr>
        <a:xfrm>
          <a:off x="93917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161815</xdr:rowOff>
    </xdr:from>
    <xdr:ext cx="469744" cy="259045"/>
    <xdr:sp macro="" textlink="">
      <xdr:nvSpPr>
        <xdr:cNvPr id="134" name="n_2mainValue【図書館】&#10;一人当たり面積">
          <a:extLst>
            <a:ext uri="{FF2B5EF4-FFF2-40B4-BE49-F238E27FC236}">
              <a16:creationId xmlns:a16="http://schemas.microsoft.com/office/drawing/2014/main" id="{94E6B1CD-F073-4E04-BEFC-40619A046A35}"/>
            </a:ext>
          </a:extLst>
        </xdr:cNvPr>
        <xdr:cNvSpPr txBox="1"/>
      </xdr:nvSpPr>
      <xdr:spPr>
        <a:xfrm>
          <a:off x="8515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49801</xdr:rowOff>
    </xdr:from>
    <xdr:ext cx="469744" cy="259045"/>
    <xdr:sp macro="" textlink="">
      <xdr:nvSpPr>
        <xdr:cNvPr id="135" name="n_3mainValue【図書館】&#10;一人当たり面積">
          <a:extLst>
            <a:ext uri="{FF2B5EF4-FFF2-40B4-BE49-F238E27FC236}">
              <a16:creationId xmlns:a16="http://schemas.microsoft.com/office/drawing/2014/main" id="{B497B7CA-6562-46CA-9001-B8309A5C3CC2}"/>
            </a:ext>
          </a:extLst>
        </xdr:cNvPr>
        <xdr:cNvSpPr txBox="1"/>
      </xdr:nvSpPr>
      <xdr:spPr>
        <a:xfrm>
          <a:off x="7626427" y="57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0E887413-7F96-42BB-9FF3-5B6EBEF961F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8B28A40B-8AA4-482C-B215-E51DEBB2930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F867D290-02BC-4253-899A-327C6F62AAA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44649E1E-6DBD-4B9A-9C16-8B99EE15D17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9F52E5A6-9BCD-44F4-BEBC-F0083A6EC44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E8C1403F-B1D2-48BA-B2D8-685264E8A22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B89B95E1-EA99-494A-B438-A946F4F66C6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45A8F6A1-7849-4A88-B666-1B3D92F1496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4F3EFFCE-5783-4B08-A6EC-17701967594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86D2D86D-D871-4C70-9490-60B8E372FE9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a:extLst>
            <a:ext uri="{FF2B5EF4-FFF2-40B4-BE49-F238E27FC236}">
              <a16:creationId xmlns:a16="http://schemas.microsoft.com/office/drawing/2014/main" id="{D1FACFBA-5CB8-437A-8742-FBECF487500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7" name="テキスト ボックス 146">
          <a:extLst>
            <a:ext uri="{FF2B5EF4-FFF2-40B4-BE49-F238E27FC236}">
              <a16:creationId xmlns:a16="http://schemas.microsoft.com/office/drawing/2014/main" id="{995ACBE9-8799-4BB0-8318-A7B7DDA8FFE7}"/>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a:extLst>
            <a:ext uri="{FF2B5EF4-FFF2-40B4-BE49-F238E27FC236}">
              <a16:creationId xmlns:a16="http://schemas.microsoft.com/office/drawing/2014/main" id="{A1D546BB-E510-4308-9003-ADFF856D8D4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a:extLst>
            <a:ext uri="{FF2B5EF4-FFF2-40B4-BE49-F238E27FC236}">
              <a16:creationId xmlns:a16="http://schemas.microsoft.com/office/drawing/2014/main" id="{C02D5F5E-9538-46ED-BAEE-A84C762AA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a:extLst>
            <a:ext uri="{FF2B5EF4-FFF2-40B4-BE49-F238E27FC236}">
              <a16:creationId xmlns:a16="http://schemas.microsoft.com/office/drawing/2014/main" id="{C85FCCB0-6634-4FAA-B397-79CFCE4D5E5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a:extLst>
            <a:ext uri="{FF2B5EF4-FFF2-40B4-BE49-F238E27FC236}">
              <a16:creationId xmlns:a16="http://schemas.microsoft.com/office/drawing/2014/main" id="{209EA9A7-BF7A-484B-9570-749BED06554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a:extLst>
            <a:ext uri="{FF2B5EF4-FFF2-40B4-BE49-F238E27FC236}">
              <a16:creationId xmlns:a16="http://schemas.microsoft.com/office/drawing/2014/main" id="{F74FC84F-D1A6-440E-B084-2965336F583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a:extLst>
            <a:ext uri="{FF2B5EF4-FFF2-40B4-BE49-F238E27FC236}">
              <a16:creationId xmlns:a16="http://schemas.microsoft.com/office/drawing/2014/main" id="{6005178E-EAF5-40FF-837C-EAC965821DA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a:extLst>
            <a:ext uri="{FF2B5EF4-FFF2-40B4-BE49-F238E27FC236}">
              <a16:creationId xmlns:a16="http://schemas.microsoft.com/office/drawing/2014/main" id="{3DAF3F0E-612C-4ECE-A841-F878C5C7315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a:extLst>
            <a:ext uri="{FF2B5EF4-FFF2-40B4-BE49-F238E27FC236}">
              <a16:creationId xmlns:a16="http://schemas.microsoft.com/office/drawing/2014/main" id="{12242323-DE1B-42F0-88F4-F8AAA30029E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a:extLst>
            <a:ext uri="{FF2B5EF4-FFF2-40B4-BE49-F238E27FC236}">
              <a16:creationId xmlns:a16="http://schemas.microsoft.com/office/drawing/2014/main" id="{C2439655-37E4-471F-8DB0-E827733009A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7" name="テキスト ボックス 156">
          <a:extLst>
            <a:ext uri="{FF2B5EF4-FFF2-40B4-BE49-F238E27FC236}">
              <a16:creationId xmlns:a16="http://schemas.microsoft.com/office/drawing/2014/main" id="{3CE2B353-AC21-4F2A-8ED6-35FEA9DACFC8}"/>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A7ECDEB5-C23E-44B1-99E5-17F902CB1DE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id="{9A68FF9B-E60E-4761-84B3-9A48E7B23CF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a:extLst>
            <a:ext uri="{FF2B5EF4-FFF2-40B4-BE49-F238E27FC236}">
              <a16:creationId xmlns:a16="http://schemas.microsoft.com/office/drawing/2014/main" id="{8C645E4A-7643-4862-BD68-7D66E731047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161" name="直線コネクタ 160">
          <a:extLst>
            <a:ext uri="{FF2B5EF4-FFF2-40B4-BE49-F238E27FC236}">
              <a16:creationId xmlns:a16="http://schemas.microsoft.com/office/drawing/2014/main" id="{6BBD934B-885D-49A2-A608-AB60EDC5A072}"/>
            </a:ext>
          </a:extLst>
        </xdr:cNvPr>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162" name="【体育館・プール】&#10;有形固定資産減価償却率最小値テキスト">
          <a:extLst>
            <a:ext uri="{FF2B5EF4-FFF2-40B4-BE49-F238E27FC236}">
              <a16:creationId xmlns:a16="http://schemas.microsoft.com/office/drawing/2014/main" id="{97604D13-E858-4A90-850E-DD2829C72443}"/>
            </a:ext>
          </a:extLst>
        </xdr:cNvPr>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63" name="直線コネクタ 162">
          <a:extLst>
            <a:ext uri="{FF2B5EF4-FFF2-40B4-BE49-F238E27FC236}">
              <a16:creationId xmlns:a16="http://schemas.microsoft.com/office/drawing/2014/main" id="{D0E4E449-945F-4A31-94AF-5BA87E594423}"/>
            </a:ext>
          </a:extLst>
        </xdr:cNvPr>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4" name="【体育館・プール】&#10;有形固定資産減価償却率最大値テキスト">
          <a:extLst>
            <a:ext uri="{FF2B5EF4-FFF2-40B4-BE49-F238E27FC236}">
              <a16:creationId xmlns:a16="http://schemas.microsoft.com/office/drawing/2014/main" id="{A2D0DC40-7EF3-442D-B3E3-ED8D2AE58282}"/>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5" name="直線コネクタ 164">
          <a:extLst>
            <a:ext uri="{FF2B5EF4-FFF2-40B4-BE49-F238E27FC236}">
              <a16:creationId xmlns:a16="http://schemas.microsoft.com/office/drawing/2014/main" id="{C4F4AF37-95EB-4C9A-9A0D-A80AAB063364}"/>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66" name="【体育館・プール】&#10;有形固定資産減価償却率平均値テキスト">
          <a:extLst>
            <a:ext uri="{FF2B5EF4-FFF2-40B4-BE49-F238E27FC236}">
              <a16:creationId xmlns:a16="http://schemas.microsoft.com/office/drawing/2014/main" id="{5D1D5DC0-6B90-4B1F-8FB8-1074A703733F}"/>
            </a:ext>
          </a:extLst>
        </xdr:cNvPr>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67" name="フローチャート: 判断 166">
          <a:extLst>
            <a:ext uri="{FF2B5EF4-FFF2-40B4-BE49-F238E27FC236}">
              <a16:creationId xmlns:a16="http://schemas.microsoft.com/office/drawing/2014/main" id="{7FD348FB-5DD9-4816-8EA3-A48A6A44E2A3}"/>
            </a:ext>
          </a:extLst>
        </xdr:cNvPr>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168" name="フローチャート: 判断 167">
          <a:extLst>
            <a:ext uri="{FF2B5EF4-FFF2-40B4-BE49-F238E27FC236}">
              <a16:creationId xmlns:a16="http://schemas.microsoft.com/office/drawing/2014/main" id="{8EFE0E26-10B6-4A43-B970-A77246B4C47B}"/>
            </a:ext>
          </a:extLst>
        </xdr:cNvPr>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9" name="フローチャート: 判断 168">
          <a:extLst>
            <a:ext uri="{FF2B5EF4-FFF2-40B4-BE49-F238E27FC236}">
              <a16:creationId xmlns:a16="http://schemas.microsoft.com/office/drawing/2014/main" id="{A821D012-4683-41AD-ADB3-F2009B30264F}"/>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9616</xdr:rowOff>
    </xdr:from>
    <xdr:to>
      <xdr:col>10</xdr:col>
      <xdr:colOff>165100</xdr:colOff>
      <xdr:row>58</xdr:row>
      <xdr:rowOff>111216</xdr:rowOff>
    </xdr:to>
    <xdr:sp macro="" textlink="">
      <xdr:nvSpPr>
        <xdr:cNvPr id="170" name="フローチャート: 判断 169">
          <a:extLst>
            <a:ext uri="{FF2B5EF4-FFF2-40B4-BE49-F238E27FC236}">
              <a16:creationId xmlns:a16="http://schemas.microsoft.com/office/drawing/2014/main" id="{BD545DE7-155D-43AF-B4BE-CCDECC158D37}"/>
            </a:ext>
          </a:extLst>
        </xdr:cNvPr>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9A7DD7B-3415-4028-8EB7-6731415815C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34C425BF-8DB3-4C85-BBFB-5D4E6A96E06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29D82AA8-2720-4ECD-8FBF-DDCB7BAE684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96C83E1-3E4F-4537-8E5A-5C4DC09F92E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93210565-CB73-4C81-91BF-59FCEFFEA8B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120650</xdr:rowOff>
    </xdr:from>
    <xdr:to>
      <xdr:col>24</xdr:col>
      <xdr:colOff>114300</xdr:colOff>
      <xdr:row>58</xdr:row>
      <xdr:rowOff>50800</xdr:rowOff>
    </xdr:to>
    <xdr:sp macro="" textlink="">
      <xdr:nvSpPr>
        <xdr:cNvPr id="176" name="楕円 175">
          <a:extLst>
            <a:ext uri="{FF2B5EF4-FFF2-40B4-BE49-F238E27FC236}">
              <a16:creationId xmlns:a16="http://schemas.microsoft.com/office/drawing/2014/main" id="{E7B203C9-B989-41F8-8381-AB048C1E19B0}"/>
            </a:ext>
          </a:extLst>
        </xdr:cNvPr>
        <xdr:cNvSpPr/>
      </xdr:nvSpPr>
      <xdr:spPr>
        <a:xfrm>
          <a:off x="4584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143527</xdr:rowOff>
    </xdr:from>
    <xdr:ext cx="405111" cy="259045"/>
    <xdr:sp macro="" textlink="">
      <xdr:nvSpPr>
        <xdr:cNvPr id="177" name="【体育館・プール】&#10;有形固定資産減価償却率該当値テキスト">
          <a:extLst>
            <a:ext uri="{FF2B5EF4-FFF2-40B4-BE49-F238E27FC236}">
              <a16:creationId xmlns:a16="http://schemas.microsoft.com/office/drawing/2014/main" id="{DC423145-1BDB-42A9-9EEF-3983DFDDBC1E}"/>
            </a:ext>
          </a:extLst>
        </xdr:cNvPr>
        <xdr:cNvSpPr txBox="1"/>
      </xdr:nvSpPr>
      <xdr:spPr>
        <a:xfrm>
          <a:off x="4673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145143</xdr:rowOff>
    </xdr:from>
    <xdr:to>
      <xdr:col>20</xdr:col>
      <xdr:colOff>38100</xdr:colOff>
      <xdr:row>58</xdr:row>
      <xdr:rowOff>75293</xdr:rowOff>
    </xdr:to>
    <xdr:sp macro="" textlink="">
      <xdr:nvSpPr>
        <xdr:cNvPr id="178" name="楕円 177">
          <a:extLst>
            <a:ext uri="{FF2B5EF4-FFF2-40B4-BE49-F238E27FC236}">
              <a16:creationId xmlns:a16="http://schemas.microsoft.com/office/drawing/2014/main" id="{D7B6F350-C33B-45DC-AA61-4A4F2570C2D0}"/>
            </a:ext>
          </a:extLst>
        </xdr:cNvPr>
        <xdr:cNvSpPr/>
      </xdr:nvSpPr>
      <xdr:spPr>
        <a:xfrm>
          <a:off x="3746500" y="99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0</xdr:rowOff>
    </xdr:from>
    <xdr:to>
      <xdr:col>24</xdr:col>
      <xdr:colOff>63500</xdr:colOff>
      <xdr:row>58</xdr:row>
      <xdr:rowOff>24493</xdr:rowOff>
    </xdr:to>
    <xdr:cxnSp macro="">
      <xdr:nvCxnSpPr>
        <xdr:cNvPr id="179" name="直線コネクタ 178">
          <a:extLst>
            <a:ext uri="{FF2B5EF4-FFF2-40B4-BE49-F238E27FC236}">
              <a16:creationId xmlns:a16="http://schemas.microsoft.com/office/drawing/2014/main" id="{AA7C9613-2CB7-4E27-81D7-9AE4FDB319B0}"/>
            </a:ext>
          </a:extLst>
        </xdr:cNvPr>
        <xdr:cNvCxnSpPr/>
      </xdr:nvCxnSpPr>
      <xdr:spPr>
        <a:xfrm flipV="1">
          <a:off x="3797300" y="994410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3084</xdr:rowOff>
    </xdr:from>
    <xdr:to>
      <xdr:col>15</xdr:col>
      <xdr:colOff>101600</xdr:colOff>
      <xdr:row>58</xdr:row>
      <xdr:rowOff>104684</xdr:rowOff>
    </xdr:to>
    <xdr:sp macro="" textlink="">
      <xdr:nvSpPr>
        <xdr:cNvPr id="180" name="楕円 179">
          <a:extLst>
            <a:ext uri="{FF2B5EF4-FFF2-40B4-BE49-F238E27FC236}">
              <a16:creationId xmlns:a16="http://schemas.microsoft.com/office/drawing/2014/main" id="{EEA7CA30-6307-4BD3-B635-4703A7FC621C}"/>
            </a:ext>
          </a:extLst>
        </xdr:cNvPr>
        <xdr:cNvSpPr/>
      </xdr:nvSpPr>
      <xdr:spPr>
        <a:xfrm>
          <a:off x="2857500" y="994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24493</xdr:rowOff>
    </xdr:from>
    <xdr:to>
      <xdr:col>19</xdr:col>
      <xdr:colOff>177800</xdr:colOff>
      <xdr:row>58</xdr:row>
      <xdr:rowOff>53884</xdr:rowOff>
    </xdr:to>
    <xdr:cxnSp macro="">
      <xdr:nvCxnSpPr>
        <xdr:cNvPr id="181" name="直線コネクタ 180">
          <a:extLst>
            <a:ext uri="{FF2B5EF4-FFF2-40B4-BE49-F238E27FC236}">
              <a16:creationId xmlns:a16="http://schemas.microsoft.com/office/drawing/2014/main" id="{52DD237E-AF36-4C23-8894-7D1FF4F986F0}"/>
            </a:ext>
          </a:extLst>
        </xdr:cNvPr>
        <xdr:cNvCxnSpPr/>
      </xdr:nvCxnSpPr>
      <xdr:spPr>
        <a:xfrm flipV="1">
          <a:off x="2908300" y="99685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17780</xdr:rowOff>
    </xdr:from>
    <xdr:to>
      <xdr:col>10</xdr:col>
      <xdr:colOff>165100</xdr:colOff>
      <xdr:row>59</xdr:row>
      <xdr:rowOff>119380</xdr:rowOff>
    </xdr:to>
    <xdr:sp macro="" textlink="">
      <xdr:nvSpPr>
        <xdr:cNvPr id="182" name="楕円 181">
          <a:extLst>
            <a:ext uri="{FF2B5EF4-FFF2-40B4-BE49-F238E27FC236}">
              <a16:creationId xmlns:a16="http://schemas.microsoft.com/office/drawing/2014/main" id="{8E4BB7AA-9355-4E7D-B134-F49F649BD0E2}"/>
            </a:ext>
          </a:extLst>
        </xdr:cNvPr>
        <xdr:cNvSpPr/>
      </xdr:nvSpPr>
      <xdr:spPr>
        <a:xfrm>
          <a:off x="1968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53884</xdr:rowOff>
    </xdr:from>
    <xdr:to>
      <xdr:col>15</xdr:col>
      <xdr:colOff>50800</xdr:colOff>
      <xdr:row>59</xdr:row>
      <xdr:rowOff>68580</xdr:rowOff>
    </xdr:to>
    <xdr:cxnSp macro="">
      <xdr:nvCxnSpPr>
        <xdr:cNvPr id="183" name="直線コネクタ 182">
          <a:extLst>
            <a:ext uri="{FF2B5EF4-FFF2-40B4-BE49-F238E27FC236}">
              <a16:creationId xmlns:a16="http://schemas.microsoft.com/office/drawing/2014/main" id="{896A4AEB-228A-4A6A-9884-BB329C7D2C13}"/>
            </a:ext>
          </a:extLst>
        </xdr:cNvPr>
        <xdr:cNvCxnSpPr/>
      </xdr:nvCxnSpPr>
      <xdr:spPr>
        <a:xfrm flipV="1">
          <a:off x="2019300" y="9997984"/>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7637</xdr:rowOff>
    </xdr:from>
    <xdr:ext cx="405111" cy="259045"/>
    <xdr:sp macro="" textlink="">
      <xdr:nvSpPr>
        <xdr:cNvPr id="184" name="n_1aveValue【体育館・プール】&#10;有形固定資産減価償却率">
          <a:extLst>
            <a:ext uri="{FF2B5EF4-FFF2-40B4-BE49-F238E27FC236}">
              <a16:creationId xmlns:a16="http://schemas.microsoft.com/office/drawing/2014/main" id="{97B67D1A-3FE6-439F-853C-63DC2C4CBBAA}"/>
            </a:ext>
          </a:extLst>
        </xdr:cNvPr>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38661</xdr:rowOff>
    </xdr:from>
    <xdr:ext cx="405111" cy="259045"/>
    <xdr:sp macro="" textlink="">
      <xdr:nvSpPr>
        <xdr:cNvPr id="185" name="n_2aveValue【体育館・プール】&#10;有形固定資産減価償却率">
          <a:extLst>
            <a:ext uri="{FF2B5EF4-FFF2-40B4-BE49-F238E27FC236}">
              <a16:creationId xmlns:a16="http://schemas.microsoft.com/office/drawing/2014/main" id="{82F52500-B27F-42F1-A260-CD8B354EDC6A}"/>
            </a:ext>
          </a:extLst>
        </xdr:cNvPr>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127743</xdr:rowOff>
    </xdr:from>
    <xdr:ext cx="405111" cy="259045"/>
    <xdr:sp macro="" textlink="">
      <xdr:nvSpPr>
        <xdr:cNvPr id="186" name="n_3aveValue【体育館・プール】&#10;有形固定資産減価償却率">
          <a:extLst>
            <a:ext uri="{FF2B5EF4-FFF2-40B4-BE49-F238E27FC236}">
              <a16:creationId xmlns:a16="http://schemas.microsoft.com/office/drawing/2014/main" id="{B46C2D6A-A6E0-40A5-B9FB-C6A00D3216B1}"/>
            </a:ext>
          </a:extLst>
        </xdr:cNvPr>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91820</xdr:rowOff>
    </xdr:from>
    <xdr:ext cx="405111" cy="259045"/>
    <xdr:sp macro="" textlink="">
      <xdr:nvSpPr>
        <xdr:cNvPr id="187" name="n_1mainValue【体育館・プール】&#10;有形固定資産減価償却率">
          <a:extLst>
            <a:ext uri="{FF2B5EF4-FFF2-40B4-BE49-F238E27FC236}">
              <a16:creationId xmlns:a16="http://schemas.microsoft.com/office/drawing/2014/main" id="{FF4BA99C-A696-45EC-B2F8-2249B54F606E}"/>
            </a:ext>
          </a:extLst>
        </xdr:cNvPr>
        <xdr:cNvSpPr txBox="1"/>
      </xdr:nvSpPr>
      <xdr:spPr>
        <a:xfrm>
          <a:off x="3582044" y="969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121211</xdr:rowOff>
    </xdr:from>
    <xdr:ext cx="405111" cy="259045"/>
    <xdr:sp macro="" textlink="">
      <xdr:nvSpPr>
        <xdr:cNvPr id="188" name="n_2mainValue【体育館・プール】&#10;有形固定資産減価償却率">
          <a:extLst>
            <a:ext uri="{FF2B5EF4-FFF2-40B4-BE49-F238E27FC236}">
              <a16:creationId xmlns:a16="http://schemas.microsoft.com/office/drawing/2014/main" id="{4202E567-F15F-4619-BFD6-4E7FDDC7BA68}"/>
            </a:ext>
          </a:extLst>
        </xdr:cNvPr>
        <xdr:cNvSpPr txBox="1"/>
      </xdr:nvSpPr>
      <xdr:spPr>
        <a:xfrm>
          <a:off x="2705744" y="972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110507</xdr:rowOff>
    </xdr:from>
    <xdr:ext cx="405111" cy="259045"/>
    <xdr:sp macro="" textlink="">
      <xdr:nvSpPr>
        <xdr:cNvPr id="189" name="n_3mainValue【体育館・プール】&#10;有形固定資産減価償却率">
          <a:extLst>
            <a:ext uri="{FF2B5EF4-FFF2-40B4-BE49-F238E27FC236}">
              <a16:creationId xmlns:a16="http://schemas.microsoft.com/office/drawing/2014/main" id="{C0F6480B-B46C-425E-AECD-15E87C6B8E2C}"/>
            </a:ext>
          </a:extLst>
        </xdr:cNvPr>
        <xdr:cNvSpPr txBox="1"/>
      </xdr:nvSpPr>
      <xdr:spPr>
        <a:xfrm>
          <a:off x="1816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6C851BDF-8789-4CFA-A024-A11BB37AFA0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DF4C3305-3549-4498-A7F8-C0F8D4AB5DE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B00515E0-D979-4390-909F-0336D5C1A69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4576F430-AE79-46C3-8297-B1E035D9463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56CB9CE7-36BB-446C-A604-2D26AF5D842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C741FDB9-4409-40BB-8CB2-4C60D6FB7D9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A21060BC-8E87-4E0F-92A1-9A5B30750AB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636A18A0-838B-4BF6-9D05-850ABDEA130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79990E9D-2379-441C-85A6-325CB8F2B49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3C6E5B1E-27C1-41FC-B155-E966E0301CA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a:extLst>
            <a:ext uri="{FF2B5EF4-FFF2-40B4-BE49-F238E27FC236}">
              <a16:creationId xmlns:a16="http://schemas.microsoft.com/office/drawing/2014/main" id="{6B38F546-E314-4ADB-AFD8-CF0871FD55B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a:extLst>
            <a:ext uri="{FF2B5EF4-FFF2-40B4-BE49-F238E27FC236}">
              <a16:creationId xmlns:a16="http://schemas.microsoft.com/office/drawing/2014/main" id="{3E787025-DF47-4AEB-A1DF-D9E6EA02911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a:extLst>
            <a:ext uri="{FF2B5EF4-FFF2-40B4-BE49-F238E27FC236}">
              <a16:creationId xmlns:a16="http://schemas.microsoft.com/office/drawing/2014/main" id="{5B916128-7F51-463A-BAC3-20E12C938C5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a:extLst>
            <a:ext uri="{FF2B5EF4-FFF2-40B4-BE49-F238E27FC236}">
              <a16:creationId xmlns:a16="http://schemas.microsoft.com/office/drawing/2014/main" id="{302E010F-E228-4EF9-B737-3A460E5F322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a:extLst>
            <a:ext uri="{FF2B5EF4-FFF2-40B4-BE49-F238E27FC236}">
              <a16:creationId xmlns:a16="http://schemas.microsoft.com/office/drawing/2014/main" id="{9DE0B216-E76A-4291-939D-2A68D448993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a:extLst>
            <a:ext uri="{FF2B5EF4-FFF2-40B4-BE49-F238E27FC236}">
              <a16:creationId xmlns:a16="http://schemas.microsoft.com/office/drawing/2014/main" id="{D8243182-0EFD-4ECA-BFE0-E3386ACC8E8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a:extLst>
            <a:ext uri="{FF2B5EF4-FFF2-40B4-BE49-F238E27FC236}">
              <a16:creationId xmlns:a16="http://schemas.microsoft.com/office/drawing/2014/main" id="{320F2909-F11A-45DA-AD2C-7DE8FCC6A2D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a:extLst>
            <a:ext uri="{FF2B5EF4-FFF2-40B4-BE49-F238E27FC236}">
              <a16:creationId xmlns:a16="http://schemas.microsoft.com/office/drawing/2014/main" id="{6A25C3FD-B472-4117-9906-505E9EFAB26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a:extLst>
            <a:ext uri="{FF2B5EF4-FFF2-40B4-BE49-F238E27FC236}">
              <a16:creationId xmlns:a16="http://schemas.microsoft.com/office/drawing/2014/main" id="{1048A012-AEAB-4A6D-8F8D-22774E4DC16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a:extLst>
            <a:ext uri="{FF2B5EF4-FFF2-40B4-BE49-F238E27FC236}">
              <a16:creationId xmlns:a16="http://schemas.microsoft.com/office/drawing/2014/main" id="{F06554CA-30FB-4C10-A13C-9FFCC0D0D84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47B2EC3A-C630-447C-9EA4-C63C5B85DCD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a:extLst>
            <a:ext uri="{FF2B5EF4-FFF2-40B4-BE49-F238E27FC236}">
              <a16:creationId xmlns:a16="http://schemas.microsoft.com/office/drawing/2014/main" id="{399BF2DA-F029-450B-8FC2-5D7FF9E1F6B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a:extLst>
            <a:ext uri="{FF2B5EF4-FFF2-40B4-BE49-F238E27FC236}">
              <a16:creationId xmlns:a16="http://schemas.microsoft.com/office/drawing/2014/main" id="{0300EBD6-C2DE-4A0E-8F20-9C4497E12ED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213" name="直線コネクタ 212">
          <a:extLst>
            <a:ext uri="{FF2B5EF4-FFF2-40B4-BE49-F238E27FC236}">
              <a16:creationId xmlns:a16="http://schemas.microsoft.com/office/drawing/2014/main" id="{B1420146-041E-40D2-ABD0-97CB55826482}"/>
            </a:ext>
          </a:extLst>
        </xdr:cNvPr>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214" name="【体育館・プール】&#10;一人当たり面積最小値テキスト">
          <a:extLst>
            <a:ext uri="{FF2B5EF4-FFF2-40B4-BE49-F238E27FC236}">
              <a16:creationId xmlns:a16="http://schemas.microsoft.com/office/drawing/2014/main" id="{BC0F91D7-4DF3-425F-B32C-F7EE919A6BED}"/>
            </a:ext>
          </a:extLst>
        </xdr:cNvPr>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215" name="直線コネクタ 214">
          <a:extLst>
            <a:ext uri="{FF2B5EF4-FFF2-40B4-BE49-F238E27FC236}">
              <a16:creationId xmlns:a16="http://schemas.microsoft.com/office/drawing/2014/main" id="{5A05349B-F568-4F06-8BDD-AD15D4B30C94}"/>
            </a:ext>
          </a:extLst>
        </xdr:cNvPr>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216" name="【体育館・プール】&#10;一人当たり面積最大値テキスト">
          <a:extLst>
            <a:ext uri="{FF2B5EF4-FFF2-40B4-BE49-F238E27FC236}">
              <a16:creationId xmlns:a16="http://schemas.microsoft.com/office/drawing/2014/main" id="{FCBFA78D-8F65-4DE7-8DD2-67F564C25A12}"/>
            </a:ext>
          </a:extLst>
        </xdr:cNvPr>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217" name="直線コネクタ 216">
          <a:extLst>
            <a:ext uri="{FF2B5EF4-FFF2-40B4-BE49-F238E27FC236}">
              <a16:creationId xmlns:a16="http://schemas.microsoft.com/office/drawing/2014/main" id="{32711679-A2AC-4D40-AB79-E71D8612E967}"/>
            </a:ext>
          </a:extLst>
        </xdr:cNvPr>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218" name="【体育館・プール】&#10;一人当たり面積平均値テキスト">
          <a:extLst>
            <a:ext uri="{FF2B5EF4-FFF2-40B4-BE49-F238E27FC236}">
              <a16:creationId xmlns:a16="http://schemas.microsoft.com/office/drawing/2014/main" id="{1677C5A1-C2CD-4532-8C94-D403814FA4B5}"/>
            </a:ext>
          </a:extLst>
        </xdr:cNvPr>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219" name="フローチャート: 判断 218">
          <a:extLst>
            <a:ext uri="{FF2B5EF4-FFF2-40B4-BE49-F238E27FC236}">
              <a16:creationId xmlns:a16="http://schemas.microsoft.com/office/drawing/2014/main" id="{F615F739-BFAA-40CB-AC89-57ECAAB92988}"/>
            </a:ext>
          </a:extLst>
        </xdr:cNvPr>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220" name="フローチャート: 判断 219">
          <a:extLst>
            <a:ext uri="{FF2B5EF4-FFF2-40B4-BE49-F238E27FC236}">
              <a16:creationId xmlns:a16="http://schemas.microsoft.com/office/drawing/2014/main" id="{9C49D359-103E-43ED-AC39-084C8475C2E0}"/>
            </a:ext>
          </a:extLst>
        </xdr:cNvPr>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50546</xdr:rowOff>
    </xdr:from>
    <xdr:to>
      <xdr:col>46</xdr:col>
      <xdr:colOff>38100</xdr:colOff>
      <xdr:row>61</xdr:row>
      <xdr:rowOff>152146</xdr:rowOff>
    </xdr:to>
    <xdr:sp macro="" textlink="">
      <xdr:nvSpPr>
        <xdr:cNvPr id="221" name="フローチャート: 判断 220">
          <a:extLst>
            <a:ext uri="{FF2B5EF4-FFF2-40B4-BE49-F238E27FC236}">
              <a16:creationId xmlns:a16="http://schemas.microsoft.com/office/drawing/2014/main" id="{BCAA6894-8BFB-4466-A891-49E613BD45A9}"/>
            </a:ext>
          </a:extLst>
        </xdr:cNvPr>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42164</xdr:rowOff>
    </xdr:from>
    <xdr:to>
      <xdr:col>41</xdr:col>
      <xdr:colOff>101600</xdr:colOff>
      <xdr:row>61</xdr:row>
      <xdr:rowOff>143764</xdr:rowOff>
    </xdr:to>
    <xdr:sp macro="" textlink="">
      <xdr:nvSpPr>
        <xdr:cNvPr id="222" name="フローチャート: 判断 221">
          <a:extLst>
            <a:ext uri="{FF2B5EF4-FFF2-40B4-BE49-F238E27FC236}">
              <a16:creationId xmlns:a16="http://schemas.microsoft.com/office/drawing/2014/main" id="{ABF985F4-7A08-442E-9ADB-5B6332B45904}"/>
            </a:ext>
          </a:extLst>
        </xdr:cNvPr>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3A636A1D-37B4-4E2C-B394-AF6E97FC44B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86C9D638-AB83-40D7-A6CC-0881B5A634B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94C5A9F1-902A-4BFE-B224-21041F93FE1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5896D650-DC1D-4195-9337-BE1D895DD81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EE7E582D-7239-42D0-A3BD-C00DF3CFA0C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153416</xdr:rowOff>
    </xdr:from>
    <xdr:to>
      <xdr:col>55</xdr:col>
      <xdr:colOff>50800</xdr:colOff>
      <xdr:row>60</xdr:row>
      <xdr:rowOff>83566</xdr:rowOff>
    </xdr:to>
    <xdr:sp macro="" textlink="">
      <xdr:nvSpPr>
        <xdr:cNvPr id="228" name="楕円 227">
          <a:extLst>
            <a:ext uri="{FF2B5EF4-FFF2-40B4-BE49-F238E27FC236}">
              <a16:creationId xmlns:a16="http://schemas.microsoft.com/office/drawing/2014/main" id="{4E009A2D-2C3B-42CF-A0D9-9D31C23E7A8A}"/>
            </a:ext>
          </a:extLst>
        </xdr:cNvPr>
        <xdr:cNvSpPr/>
      </xdr:nvSpPr>
      <xdr:spPr>
        <a:xfrm>
          <a:off x="10426700" y="1026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4843</xdr:rowOff>
    </xdr:from>
    <xdr:ext cx="469744" cy="259045"/>
    <xdr:sp macro="" textlink="">
      <xdr:nvSpPr>
        <xdr:cNvPr id="229" name="【体育館・プール】&#10;一人当たり面積該当値テキスト">
          <a:extLst>
            <a:ext uri="{FF2B5EF4-FFF2-40B4-BE49-F238E27FC236}">
              <a16:creationId xmlns:a16="http://schemas.microsoft.com/office/drawing/2014/main" id="{CF8F3D08-4A26-494A-950B-5C880610014A}"/>
            </a:ext>
          </a:extLst>
        </xdr:cNvPr>
        <xdr:cNvSpPr txBox="1"/>
      </xdr:nvSpPr>
      <xdr:spPr>
        <a:xfrm>
          <a:off x="10515600" y="1012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119888</xdr:rowOff>
    </xdr:from>
    <xdr:to>
      <xdr:col>50</xdr:col>
      <xdr:colOff>165100</xdr:colOff>
      <xdr:row>60</xdr:row>
      <xdr:rowOff>50038</xdr:rowOff>
    </xdr:to>
    <xdr:sp macro="" textlink="">
      <xdr:nvSpPr>
        <xdr:cNvPr id="230" name="楕円 229">
          <a:extLst>
            <a:ext uri="{FF2B5EF4-FFF2-40B4-BE49-F238E27FC236}">
              <a16:creationId xmlns:a16="http://schemas.microsoft.com/office/drawing/2014/main" id="{A43A6A73-02C0-4D8F-95B3-BB9B4CEDCC99}"/>
            </a:ext>
          </a:extLst>
        </xdr:cNvPr>
        <xdr:cNvSpPr/>
      </xdr:nvSpPr>
      <xdr:spPr>
        <a:xfrm>
          <a:off x="9588500" y="1023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170688</xdr:rowOff>
    </xdr:from>
    <xdr:to>
      <xdr:col>55</xdr:col>
      <xdr:colOff>0</xdr:colOff>
      <xdr:row>60</xdr:row>
      <xdr:rowOff>32766</xdr:rowOff>
    </xdr:to>
    <xdr:cxnSp macro="">
      <xdr:nvCxnSpPr>
        <xdr:cNvPr id="231" name="直線コネクタ 230">
          <a:extLst>
            <a:ext uri="{FF2B5EF4-FFF2-40B4-BE49-F238E27FC236}">
              <a16:creationId xmlns:a16="http://schemas.microsoft.com/office/drawing/2014/main" id="{A4653DAB-4547-4E7A-A39C-11D0A7F47697}"/>
            </a:ext>
          </a:extLst>
        </xdr:cNvPr>
        <xdr:cNvCxnSpPr/>
      </xdr:nvCxnSpPr>
      <xdr:spPr>
        <a:xfrm>
          <a:off x="9639300" y="10286238"/>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132842</xdr:rowOff>
    </xdr:from>
    <xdr:to>
      <xdr:col>46</xdr:col>
      <xdr:colOff>38100</xdr:colOff>
      <xdr:row>60</xdr:row>
      <xdr:rowOff>62992</xdr:rowOff>
    </xdr:to>
    <xdr:sp macro="" textlink="">
      <xdr:nvSpPr>
        <xdr:cNvPr id="232" name="楕円 231">
          <a:extLst>
            <a:ext uri="{FF2B5EF4-FFF2-40B4-BE49-F238E27FC236}">
              <a16:creationId xmlns:a16="http://schemas.microsoft.com/office/drawing/2014/main" id="{EBF8E4BD-89A1-4026-88FB-2B0AF161CEAD}"/>
            </a:ext>
          </a:extLst>
        </xdr:cNvPr>
        <xdr:cNvSpPr/>
      </xdr:nvSpPr>
      <xdr:spPr>
        <a:xfrm>
          <a:off x="8699500" y="1024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170688</xdr:rowOff>
    </xdr:from>
    <xdr:to>
      <xdr:col>50</xdr:col>
      <xdr:colOff>114300</xdr:colOff>
      <xdr:row>60</xdr:row>
      <xdr:rowOff>12192</xdr:rowOff>
    </xdr:to>
    <xdr:cxnSp macro="">
      <xdr:nvCxnSpPr>
        <xdr:cNvPr id="233" name="直線コネクタ 232">
          <a:extLst>
            <a:ext uri="{FF2B5EF4-FFF2-40B4-BE49-F238E27FC236}">
              <a16:creationId xmlns:a16="http://schemas.microsoft.com/office/drawing/2014/main" id="{C669CEA4-DE4A-4865-9687-CE3BF029C552}"/>
            </a:ext>
          </a:extLst>
        </xdr:cNvPr>
        <xdr:cNvCxnSpPr/>
      </xdr:nvCxnSpPr>
      <xdr:spPr>
        <a:xfrm flipV="1">
          <a:off x="8750300" y="1028623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20066</xdr:rowOff>
    </xdr:from>
    <xdr:to>
      <xdr:col>41</xdr:col>
      <xdr:colOff>101600</xdr:colOff>
      <xdr:row>60</xdr:row>
      <xdr:rowOff>121666</xdr:rowOff>
    </xdr:to>
    <xdr:sp macro="" textlink="">
      <xdr:nvSpPr>
        <xdr:cNvPr id="234" name="楕円 233">
          <a:extLst>
            <a:ext uri="{FF2B5EF4-FFF2-40B4-BE49-F238E27FC236}">
              <a16:creationId xmlns:a16="http://schemas.microsoft.com/office/drawing/2014/main" id="{3D40B80A-20E7-41E1-996C-53D014548BBB}"/>
            </a:ext>
          </a:extLst>
        </xdr:cNvPr>
        <xdr:cNvSpPr/>
      </xdr:nvSpPr>
      <xdr:spPr>
        <a:xfrm>
          <a:off x="7810500" y="103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12192</xdr:rowOff>
    </xdr:from>
    <xdr:to>
      <xdr:col>45</xdr:col>
      <xdr:colOff>177800</xdr:colOff>
      <xdr:row>60</xdr:row>
      <xdr:rowOff>70866</xdr:rowOff>
    </xdr:to>
    <xdr:cxnSp macro="">
      <xdr:nvCxnSpPr>
        <xdr:cNvPr id="235" name="直線コネクタ 234">
          <a:extLst>
            <a:ext uri="{FF2B5EF4-FFF2-40B4-BE49-F238E27FC236}">
              <a16:creationId xmlns:a16="http://schemas.microsoft.com/office/drawing/2014/main" id="{96F326F2-9527-444B-A152-2BA32C87FC99}"/>
            </a:ext>
          </a:extLst>
        </xdr:cNvPr>
        <xdr:cNvCxnSpPr/>
      </xdr:nvCxnSpPr>
      <xdr:spPr>
        <a:xfrm flipV="1">
          <a:off x="7861300" y="10299192"/>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100601</xdr:rowOff>
    </xdr:from>
    <xdr:ext cx="469744" cy="259045"/>
    <xdr:sp macro="" textlink="">
      <xdr:nvSpPr>
        <xdr:cNvPr id="236" name="n_1aveValue【体育館・プール】&#10;一人当たり面積">
          <a:extLst>
            <a:ext uri="{FF2B5EF4-FFF2-40B4-BE49-F238E27FC236}">
              <a16:creationId xmlns:a16="http://schemas.microsoft.com/office/drawing/2014/main" id="{AF0C0BC0-E15F-4F37-A359-6B72BEEFDA01}"/>
            </a:ext>
          </a:extLst>
        </xdr:cNvPr>
        <xdr:cNvSpPr txBox="1"/>
      </xdr:nvSpPr>
      <xdr:spPr>
        <a:xfrm>
          <a:off x="9391727"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143273</xdr:rowOff>
    </xdr:from>
    <xdr:ext cx="469744" cy="259045"/>
    <xdr:sp macro="" textlink="">
      <xdr:nvSpPr>
        <xdr:cNvPr id="237" name="n_2aveValue【体育館・プール】&#10;一人当たり面積">
          <a:extLst>
            <a:ext uri="{FF2B5EF4-FFF2-40B4-BE49-F238E27FC236}">
              <a16:creationId xmlns:a16="http://schemas.microsoft.com/office/drawing/2014/main" id="{A8B69C1E-4CD4-4504-8977-EE7FDC93B96A}"/>
            </a:ext>
          </a:extLst>
        </xdr:cNvPr>
        <xdr:cNvSpPr txBox="1"/>
      </xdr:nvSpPr>
      <xdr:spPr>
        <a:xfrm>
          <a:off x="85154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134891</xdr:rowOff>
    </xdr:from>
    <xdr:ext cx="469744" cy="259045"/>
    <xdr:sp macro="" textlink="">
      <xdr:nvSpPr>
        <xdr:cNvPr id="238" name="n_3aveValue【体育館・プール】&#10;一人当たり面積">
          <a:extLst>
            <a:ext uri="{FF2B5EF4-FFF2-40B4-BE49-F238E27FC236}">
              <a16:creationId xmlns:a16="http://schemas.microsoft.com/office/drawing/2014/main" id="{07BAC295-C4D0-408D-821F-FB3BF91AF8AD}"/>
            </a:ext>
          </a:extLst>
        </xdr:cNvPr>
        <xdr:cNvSpPr txBox="1"/>
      </xdr:nvSpPr>
      <xdr:spPr>
        <a:xfrm>
          <a:off x="7626427" y="1059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66565</xdr:rowOff>
    </xdr:from>
    <xdr:ext cx="469744" cy="259045"/>
    <xdr:sp macro="" textlink="">
      <xdr:nvSpPr>
        <xdr:cNvPr id="239" name="n_1mainValue【体育館・プール】&#10;一人当たり面積">
          <a:extLst>
            <a:ext uri="{FF2B5EF4-FFF2-40B4-BE49-F238E27FC236}">
              <a16:creationId xmlns:a16="http://schemas.microsoft.com/office/drawing/2014/main" id="{18EFF719-A661-4053-AFD8-CE3692E90D91}"/>
            </a:ext>
          </a:extLst>
        </xdr:cNvPr>
        <xdr:cNvSpPr txBox="1"/>
      </xdr:nvSpPr>
      <xdr:spPr>
        <a:xfrm>
          <a:off x="9391727" y="1001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79519</xdr:rowOff>
    </xdr:from>
    <xdr:ext cx="469744" cy="259045"/>
    <xdr:sp macro="" textlink="">
      <xdr:nvSpPr>
        <xdr:cNvPr id="240" name="n_2mainValue【体育館・プール】&#10;一人当たり面積">
          <a:extLst>
            <a:ext uri="{FF2B5EF4-FFF2-40B4-BE49-F238E27FC236}">
              <a16:creationId xmlns:a16="http://schemas.microsoft.com/office/drawing/2014/main" id="{A63F415E-438C-43C3-A086-4DDE6BB24B95}"/>
            </a:ext>
          </a:extLst>
        </xdr:cNvPr>
        <xdr:cNvSpPr txBox="1"/>
      </xdr:nvSpPr>
      <xdr:spPr>
        <a:xfrm>
          <a:off x="8515427" y="1002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138193</xdr:rowOff>
    </xdr:from>
    <xdr:ext cx="469744" cy="259045"/>
    <xdr:sp macro="" textlink="">
      <xdr:nvSpPr>
        <xdr:cNvPr id="241" name="n_3mainValue【体育館・プール】&#10;一人当たり面積">
          <a:extLst>
            <a:ext uri="{FF2B5EF4-FFF2-40B4-BE49-F238E27FC236}">
              <a16:creationId xmlns:a16="http://schemas.microsoft.com/office/drawing/2014/main" id="{398F5DF8-8E46-4507-8EC7-4FA727838E91}"/>
            </a:ext>
          </a:extLst>
        </xdr:cNvPr>
        <xdr:cNvSpPr txBox="1"/>
      </xdr:nvSpPr>
      <xdr:spPr>
        <a:xfrm>
          <a:off x="7626427" y="1008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038AC7A9-D75A-4CDF-A499-D86EDF5299E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8676F45A-2086-4094-AD4B-4872D255C31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11D33F6F-2704-4B0C-B7AF-83C7908EC6C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AB700FCE-FDB8-4C03-AC20-34686A15F36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26BF9397-584B-4731-8E72-EC4468982FD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D67C79A6-C980-4996-8C88-BD78EEB7422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64BAEF41-3648-4A1F-A6C4-5DD6B862B28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DC8AF398-8093-4D2C-A164-F2FFCC51914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59F5A52D-26CD-44FB-B5A1-387F507E17E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0342AE6F-392B-4B4D-93EE-B55C841918A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2" name="直線コネクタ 251">
          <a:extLst>
            <a:ext uri="{FF2B5EF4-FFF2-40B4-BE49-F238E27FC236}">
              <a16:creationId xmlns:a16="http://schemas.microsoft.com/office/drawing/2014/main" id="{B3FE4E85-53BC-4324-99F2-641A233A8B7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3" name="テキスト ボックス 252">
          <a:extLst>
            <a:ext uri="{FF2B5EF4-FFF2-40B4-BE49-F238E27FC236}">
              <a16:creationId xmlns:a16="http://schemas.microsoft.com/office/drawing/2014/main" id="{FE02299F-9BDC-4F04-B57B-137DC163BF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4" name="直線コネクタ 253">
          <a:extLst>
            <a:ext uri="{FF2B5EF4-FFF2-40B4-BE49-F238E27FC236}">
              <a16:creationId xmlns:a16="http://schemas.microsoft.com/office/drawing/2014/main" id="{C3F37DD2-DAAB-441F-A353-2A7F35B9E9E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5" name="テキスト ボックス 254">
          <a:extLst>
            <a:ext uri="{FF2B5EF4-FFF2-40B4-BE49-F238E27FC236}">
              <a16:creationId xmlns:a16="http://schemas.microsoft.com/office/drawing/2014/main" id="{F1E658C8-F01F-44F8-8AEF-682CB2A24AF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6" name="直線コネクタ 255">
          <a:extLst>
            <a:ext uri="{FF2B5EF4-FFF2-40B4-BE49-F238E27FC236}">
              <a16:creationId xmlns:a16="http://schemas.microsoft.com/office/drawing/2014/main" id="{4B339FFB-98F8-40E4-BEDD-771A878DD41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7" name="テキスト ボックス 256">
          <a:extLst>
            <a:ext uri="{FF2B5EF4-FFF2-40B4-BE49-F238E27FC236}">
              <a16:creationId xmlns:a16="http://schemas.microsoft.com/office/drawing/2014/main" id="{10E6C33A-2B11-48E6-AEFD-C9CE6C53DDF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8" name="直線コネクタ 257">
          <a:extLst>
            <a:ext uri="{FF2B5EF4-FFF2-40B4-BE49-F238E27FC236}">
              <a16:creationId xmlns:a16="http://schemas.microsoft.com/office/drawing/2014/main" id="{F4FF56B7-66A9-4E60-A84E-125D3D629CD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9" name="テキスト ボックス 258">
          <a:extLst>
            <a:ext uri="{FF2B5EF4-FFF2-40B4-BE49-F238E27FC236}">
              <a16:creationId xmlns:a16="http://schemas.microsoft.com/office/drawing/2014/main" id="{BC252B45-F4E4-4974-BA36-46BEC18A9BD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0" name="直線コネクタ 259">
          <a:extLst>
            <a:ext uri="{FF2B5EF4-FFF2-40B4-BE49-F238E27FC236}">
              <a16:creationId xmlns:a16="http://schemas.microsoft.com/office/drawing/2014/main" id="{85EDFC55-4B74-4555-8000-4EF51B05002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1" name="テキスト ボックス 260">
          <a:extLst>
            <a:ext uri="{FF2B5EF4-FFF2-40B4-BE49-F238E27FC236}">
              <a16:creationId xmlns:a16="http://schemas.microsoft.com/office/drawing/2014/main" id="{D375E0A6-6FD0-4F79-9EC1-4452AA42B1F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2" name="直線コネクタ 261">
          <a:extLst>
            <a:ext uri="{FF2B5EF4-FFF2-40B4-BE49-F238E27FC236}">
              <a16:creationId xmlns:a16="http://schemas.microsoft.com/office/drawing/2014/main" id="{D5913C8C-2F10-4F90-AE3F-A7E26BB9261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3" name="テキスト ボックス 262">
          <a:extLst>
            <a:ext uri="{FF2B5EF4-FFF2-40B4-BE49-F238E27FC236}">
              <a16:creationId xmlns:a16="http://schemas.microsoft.com/office/drawing/2014/main" id="{1E7208B4-F2F3-45F4-8D5C-62145EDD57A4}"/>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970ADB4D-50D0-4424-8CA1-F2B8F036357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a:extLst>
            <a:ext uri="{FF2B5EF4-FFF2-40B4-BE49-F238E27FC236}">
              <a16:creationId xmlns:a16="http://schemas.microsoft.com/office/drawing/2014/main" id="{61FEF398-17FC-440B-B890-F090849BCF6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a:extLst>
            <a:ext uri="{FF2B5EF4-FFF2-40B4-BE49-F238E27FC236}">
              <a16:creationId xmlns:a16="http://schemas.microsoft.com/office/drawing/2014/main" id="{BB5D3614-F32A-4A3A-BBAA-E81DB188CED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267" name="直線コネクタ 266">
          <a:extLst>
            <a:ext uri="{FF2B5EF4-FFF2-40B4-BE49-F238E27FC236}">
              <a16:creationId xmlns:a16="http://schemas.microsoft.com/office/drawing/2014/main" id="{DD465B2A-4FDB-4561-BD1D-A661E25DEB91}"/>
            </a:ext>
          </a:extLst>
        </xdr:cNvPr>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268" name="【福祉施設】&#10;有形固定資産減価償却率最小値テキスト">
          <a:extLst>
            <a:ext uri="{FF2B5EF4-FFF2-40B4-BE49-F238E27FC236}">
              <a16:creationId xmlns:a16="http://schemas.microsoft.com/office/drawing/2014/main" id="{97216496-5881-42FF-82E3-37A8D87DA3BF}"/>
            </a:ext>
          </a:extLst>
        </xdr:cNvPr>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269" name="直線コネクタ 268">
          <a:extLst>
            <a:ext uri="{FF2B5EF4-FFF2-40B4-BE49-F238E27FC236}">
              <a16:creationId xmlns:a16="http://schemas.microsoft.com/office/drawing/2014/main" id="{1B781249-A38F-42E8-A7CC-E03948F9061A}"/>
            </a:ext>
          </a:extLst>
        </xdr:cNvPr>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0" name="【福祉施設】&#10;有形固定資産減価償却率最大値テキスト">
          <a:extLst>
            <a:ext uri="{FF2B5EF4-FFF2-40B4-BE49-F238E27FC236}">
              <a16:creationId xmlns:a16="http://schemas.microsoft.com/office/drawing/2014/main" id="{098B3269-67E5-48C9-B2C8-EB4D2B5CD983}"/>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1" name="直線コネクタ 270">
          <a:extLst>
            <a:ext uri="{FF2B5EF4-FFF2-40B4-BE49-F238E27FC236}">
              <a16:creationId xmlns:a16="http://schemas.microsoft.com/office/drawing/2014/main" id="{4A825FCA-D8E8-4FD4-8521-70B08432B64B}"/>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272" name="【福祉施設】&#10;有形固定資産減価償却率平均値テキスト">
          <a:extLst>
            <a:ext uri="{FF2B5EF4-FFF2-40B4-BE49-F238E27FC236}">
              <a16:creationId xmlns:a16="http://schemas.microsoft.com/office/drawing/2014/main" id="{66480644-80A6-42CF-8BFF-950334CA00AD}"/>
            </a:ext>
          </a:extLst>
        </xdr:cNvPr>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273" name="フローチャート: 判断 272">
          <a:extLst>
            <a:ext uri="{FF2B5EF4-FFF2-40B4-BE49-F238E27FC236}">
              <a16:creationId xmlns:a16="http://schemas.microsoft.com/office/drawing/2014/main" id="{67362AAE-698D-4BCB-BD01-4FD3B986F9F9}"/>
            </a:ext>
          </a:extLst>
        </xdr:cNvPr>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274" name="フローチャート: 判断 273">
          <a:extLst>
            <a:ext uri="{FF2B5EF4-FFF2-40B4-BE49-F238E27FC236}">
              <a16:creationId xmlns:a16="http://schemas.microsoft.com/office/drawing/2014/main" id="{77319EF1-C900-4188-A7EF-9E573CB33C0B}"/>
            </a:ext>
          </a:extLst>
        </xdr:cNvPr>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162016</xdr:rowOff>
    </xdr:from>
    <xdr:to>
      <xdr:col>15</xdr:col>
      <xdr:colOff>101600</xdr:colOff>
      <xdr:row>82</xdr:row>
      <xdr:rowOff>92166</xdr:rowOff>
    </xdr:to>
    <xdr:sp macro="" textlink="">
      <xdr:nvSpPr>
        <xdr:cNvPr id="275" name="フローチャート: 判断 274">
          <a:extLst>
            <a:ext uri="{FF2B5EF4-FFF2-40B4-BE49-F238E27FC236}">
              <a16:creationId xmlns:a16="http://schemas.microsoft.com/office/drawing/2014/main" id="{B8C8A500-0085-4136-8B9F-4B48BA7CE5D8}"/>
            </a:ext>
          </a:extLst>
        </xdr:cNvPr>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116295</xdr:rowOff>
    </xdr:from>
    <xdr:to>
      <xdr:col>10</xdr:col>
      <xdr:colOff>165100</xdr:colOff>
      <xdr:row>82</xdr:row>
      <xdr:rowOff>46445</xdr:rowOff>
    </xdr:to>
    <xdr:sp macro="" textlink="">
      <xdr:nvSpPr>
        <xdr:cNvPr id="276" name="フローチャート: 判断 275">
          <a:extLst>
            <a:ext uri="{FF2B5EF4-FFF2-40B4-BE49-F238E27FC236}">
              <a16:creationId xmlns:a16="http://schemas.microsoft.com/office/drawing/2014/main" id="{FA476072-FC13-4214-BC82-4551D7B4EB1A}"/>
            </a:ext>
          </a:extLst>
        </xdr:cNvPr>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791BB327-AD10-4839-BDBB-91552EDD19E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530AFB70-BA20-4E54-8FBD-F237AB2E57E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66883205-1C88-4F66-BD54-D87F43B5FE6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EE11C2C7-9F1E-4222-B610-437C126F720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AE64A054-45E3-4CC3-909C-A839D1A2C2C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363</xdr:rowOff>
    </xdr:from>
    <xdr:to>
      <xdr:col>24</xdr:col>
      <xdr:colOff>114300</xdr:colOff>
      <xdr:row>81</xdr:row>
      <xdr:rowOff>101963</xdr:rowOff>
    </xdr:to>
    <xdr:sp macro="" textlink="">
      <xdr:nvSpPr>
        <xdr:cNvPr id="282" name="楕円 281">
          <a:extLst>
            <a:ext uri="{FF2B5EF4-FFF2-40B4-BE49-F238E27FC236}">
              <a16:creationId xmlns:a16="http://schemas.microsoft.com/office/drawing/2014/main" id="{1FDEDBFD-871C-4155-AC0F-862D8B5E5C8F}"/>
            </a:ext>
          </a:extLst>
        </xdr:cNvPr>
        <xdr:cNvSpPr/>
      </xdr:nvSpPr>
      <xdr:spPr>
        <a:xfrm>
          <a:off x="4584700" y="138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23240</xdr:rowOff>
    </xdr:from>
    <xdr:ext cx="405111" cy="259045"/>
    <xdr:sp macro="" textlink="">
      <xdr:nvSpPr>
        <xdr:cNvPr id="283" name="【福祉施設】&#10;有形固定資産減価償却率該当値テキスト">
          <a:extLst>
            <a:ext uri="{FF2B5EF4-FFF2-40B4-BE49-F238E27FC236}">
              <a16:creationId xmlns:a16="http://schemas.microsoft.com/office/drawing/2014/main" id="{1880D820-B20C-4CB6-94C7-55D53B42485A}"/>
            </a:ext>
          </a:extLst>
        </xdr:cNvPr>
        <xdr:cNvSpPr txBox="1"/>
      </xdr:nvSpPr>
      <xdr:spPr>
        <a:xfrm>
          <a:off x="4673600" y="1373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60779</xdr:rowOff>
    </xdr:from>
    <xdr:to>
      <xdr:col>20</xdr:col>
      <xdr:colOff>38100</xdr:colOff>
      <xdr:row>81</xdr:row>
      <xdr:rowOff>162379</xdr:rowOff>
    </xdr:to>
    <xdr:sp macro="" textlink="">
      <xdr:nvSpPr>
        <xdr:cNvPr id="284" name="楕円 283">
          <a:extLst>
            <a:ext uri="{FF2B5EF4-FFF2-40B4-BE49-F238E27FC236}">
              <a16:creationId xmlns:a16="http://schemas.microsoft.com/office/drawing/2014/main" id="{627A8AD3-6EE9-4402-BD81-00D4EF4669DE}"/>
            </a:ext>
          </a:extLst>
        </xdr:cNvPr>
        <xdr:cNvSpPr/>
      </xdr:nvSpPr>
      <xdr:spPr>
        <a:xfrm>
          <a:off x="3746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51163</xdr:rowOff>
    </xdr:from>
    <xdr:to>
      <xdr:col>24</xdr:col>
      <xdr:colOff>63500</xdr:colOff>
      <xdr:row>81</xdr:row>
      <xdr:rowOff>111579</xdr:rowOff>
    </xdr:to>
    <xdr:cxnSp macro="">
      <xdr:nvCxnSpPr>
        <xdr:cNvPr id="285" name="直線コネクタ 284">
          <a:extLst>
            <a:ext uri="{FF2B5EF4-FFF2-40B4-BE49-F238E27FC236}">
              <a16:creationId xmlns:a16="http://schemas.microsoft.com/office/drawing/2014/main" id="{D101A549-FFD2-43BD-8132-B9F1D07FB91A}"/>
            </a:ext>
          </a:extLst>
        </xdr:cNvPr>
        <xdr:cNvCxnSpPr/>
      </xdr:nvCxnSpPr>
      <xdr:spPr>
        <a:xfrm flipV="1">
          <a:off x="3797300" y="13938613"/>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95069</xdr:rowOff>
    </xdr:from>
    <xdr:to>
      <xdr:col>15</xdr:col>
      <xdr:colOff>101600</xdr:colOff>
      <xdr:row>82</xdr:row>
      <xdr:rowOff>25219</xdr:rowOff>
    </xdr:to>
    <xdr:sp macro="" textlink="">
      <xdr:nvSpPr>
        <xdr:cNvPr id="286" name="楕円 285">
          <a:extLst>
            <a:ext uri="{FF2B5EF4-FFF2-40B4-BE49-F238E27FC236}">
              <a16:creationId xmlns:a16="http://schemas.microsoft.com/office/drawing/2014/main" id="{FE73F8B3-E889-4EB7-9618-ABDFAA2C6DDB}"/>
            </a:ext>
          </a:extLst>
        </xdr:cNvPr>
        <xdr:cNvSpPr/>
      </xdr:nvSpPr>
      <xdr:spPr>
        <a:xfrm>
          <a:off x="28575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111579</xdr:rowOff>
    </xdr:from>
    <xdr:to>
      <xdr:col>19</xdr:col>
      <xdr:colOff>177800</xdr:colOff>
      <xdr:row>81</xdr:row>
      <xdr:rowOff>145869</xdr:rowOff>
    </xdr:to>
    <xdr:cxnSp macro="">
      <xdr:nvCxnSpPr>
        <xdr:cNvPr id="287" name="直線コネクタ 286">
          <a:extLst>
            <a:ext uri="{FF2B5EF4-FFF2-40B4-BE49-F238E27FC236}">
              <a16:creationId xmlns:a16="http://schemas.microsoft.com/office/drawing/2014/main" id="{3F6880FE-8952-407C-A432-46E29B59E5C1}"/>
            </a:ext>
          </a:extLst>
        </xdr:cNvPr>
        <xdr:cNvCxnSpPr/>
      </xdr:nvCxnSpPr>
      <xdr:spPr>
        <a:xfrm flipV="1">
          <a:off x="2908300" y="1399902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88" name="楕円 287">
          <a:extLst>
            <a:ext uri="{FF2B5EF4-FFF2-40B4-BE49-F238E27FC236}">
              <a16:creationId xmlns:a16="http://schemas.microsoft.com/office/drawing/2014/main" id="{65B608D0-A219-43B2-8C77-8BAC283B5C0F}"/>
            </a:ext>
          </a:extLst>
        </xdr:cNvPr>
        <xdr:cNvSpPr/>
      </xdr:nvSpPr>
      <xdr:spPr>
        <a:xfrm>
          <a:off x="1968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168729</xdr:rowOff>
    </xdr:from>
    <xdr:to>
      <xdr:col>15</xdr:col>
      <xdr:colOff>50800</xdr:colOff>
      <xdr:row>81</xdr:row>
      <xdr:rowOff>145869</xdr:rowOff>
    </xdr:to>
    <xdr:cxnSp macro="">
      <xdr:nvCxnSpPr>
        <xdr:cNvPr id="289" name="直線コネクタ 288">
          <a:extLst>
            <a:ext uri="{FF2B5EF4-FFF2-40B4-BE49-F238E27FC236}">
              <a16:creationId xmlns:a16="http://schemas.microsoft.com/office/drawing/2014/main" id="{8E307DCC-3916-4E23-B039-1745F295F97E}"/>
            </a:ext>
          </a:extLst>
        </xdr:cNvPr>
        <xdr:cNvCxnSpPr/>
      </xdr:nvCxnSpPr>
      <xdr:spPr>
        <a:xfrm>
          <a:off x="2019300" y="13884729"/>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107785</xdr:rowOff>
    </xdr:from>
    <xdr:ext cx="405111" cy="259045"/>
    <xdr:sp macro="" textlink="">
      <xdr:nvSpPr>
        <xdr:cNvPr id="290" name="n_1aveValue【福祉施設】&#10;有形固定資産減価償却率">
          <a:extLst>
            <a:ext uri="{FF2B5EF4-FFF2-40B4-BE49-F238E27FC236}">
              <a16:creationId xmlns:a16="http://schemas.microsoft.com/office/drawing/2014/main" id="{6FD258D5-5818-4BDF-B551-9F404CAE3F23}"/>
            </a:ext>
          </a:extLst>
        </xdr:cNvPr>
        <xdr:cNvSpPr txBox="1"/>
      </xdr:nvSpPr>
      <xdr:spPr>
        <a:xfrm>
          <a:off x="3582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83293</xdr:rowOff>
    </xdr:from>
    <xdr:ext cx="405111" cy="259045"/>
    <xdr:sp macro="" textlink="">
      <xdr:nvSpPr>
        <xdr:cNvPr id="291" name="n_2aveValue【福祉施設】&#10;有形固定資産減価償却率">
          <a:extLst>
            <a:ext uri="{FF2B5EF4-FFF2-40B4-BE49-F238E27FC236}">
              <a16:creationId xmlns:a16="http://schemas.microsoft.com/office/drawing/2014/main" id="{66922861-3890-494D-A48B-9C0948287FA9}"/>
            </a:ext>
          </a:extLst>
        </xdr:cNvPr>
        <xdr:cNvSpPr txBox="1"/>
      </xdr:nvSpPr>
      <xdr:spPr>
        <a:xfrm>
          <a:off x="27057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37572</xdr:rowOff>
    </xdr:from>
    <xdr:ext cx="405111" cy="259045"/>
    <xdr:sp macro="" textlink="">
      <xdr:nvSpPr>
        <xdr:cNvPr id="292" name="n_3aveValue【福祉施設】&#10;有形固定資産減価償却率">
          <a:extLst>
            <a:ext uri="{FF2B5EF4-FFF2-40B4-BE49-F238E27FC236}">
              <a16:creationId xmlns:a16="http://schemas.microsoft.com/office/drawing/2014/main" id="{99DAE4EE-77DA-4A60-912A-100747DEA22A}"/>
            </a:ext>
          </a:extLst>
        </xdr:cNvPr>
        <xdr:cNvSpPr txBox="1"/>
      </xdr:nvSpPr>
      <xdr:spPr>
        <a:xfrm>
          <a:off x="18167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7456</xdr:rowOff>
    </xdr:from>
    <xdr:ext cx="405111" cy="259045"/>
    <xdr:sp macro="" textlink="">
      <xdr:nvSpPr>
        <xdr:cNvPr id="293" name="n_1mainValue【福祉施設】&#10;有形固定資産減価償却率">
          <a:extLst>
            <a:ext uri="{FF2B5EF4-FFF2-40B4-BE49-F238E27FC236}">
              <a16:creationId xmlns:a16="http://schemas.microsoft.com/office/drawing/2014/main" id="{BB948CFE-51DA-4AB5-823B-4261EE10977E}"/>
            </a:ext>
          </a:extLst>
        </xdr:cNvPr>
        <xdr:cNvSpPr txBox="1"/>
      </xdr:nvSpPr>
      <xdr:spPr>
        <a:xfrm>
          <a:off x="35820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41746</xdr:rowOff>
    </xdr:from>
    <xdr:ext cx="405111" cy="259045"/>
    <xdr:sp macro="" textlink="">
      <xdr:nvSpPr>
        <xdr:cNvPr id="294" name="n_2mainValue【福祉施設】&#10;有形固定資産減価償却率">
          <a:extLst>
            <a:ext uri="{FF2B5EF4-FFF2-40B4-BE49-F238E27FC236}">
              <a16:creationId xmlns:a16="http://schemas.microsoft.com/office/drawing/2014/main" id="{69B1EA10-5B0B-4393-AADF-32383DEE9CDE}"/>
            </a:ext>
          </a:extLst>
        </xdr:cNvPr>
        <xdr:cNvSpPr txBox="1"/>
      </xdr:nvSpPr>
      <xdr:spPr>
        <a:xfrm>
          <a:off x="2705744" y="1375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95" name="n_3mainValue【福祉施設】&#10;有形固定資産減価償却率">
          <a:extLst>
            <a:ext uri="{FF2B5EF4-FFF2-40B4-BE49-F238E27FC236}">
              <a16:creationId xmlns:a16="http://schemas.microsoft.com/office/drawing/2014/main" id="{0928A680-F9D8-487E-8C89-0B7486A2753F}"/>
            </a:ext>
          </a:extLst>
        </xdr:cNvPr>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id="{5F948747-C7A0-44FA-A1B1-953F2AB1164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id="{F1394B0B-781E-4352-B123-EF605ACB03B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id="{91119BDB-6092-43CB-B15C-2AADB04CF1E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id="{978916D6-837A-4873-B029-FE1867F1497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id="{25BA4F5A-47E0-4713-B6E9-A6AE1845032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id="{FAEEEA18-8A91-4571-B75B-112CCAEE7B8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id="{2228BEDF-1CA9-4F6E-B931-934259AA6B9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132D626D-3FD5-4DBE-8856-F9DECF8B122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A047382C-35F7-4F11-B0C0-4D06BB371A0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A189FB27-3801-4366-9499-9B656891810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6" name="直線コネクタ 305">
          <a:extLst>
            <a:ext uri="{FF2B5EF4-FFF2-40B4-BE49-F238E27FC236}">
              <a16:creationId xmlns:a16="http://schemas.microsoft.com/office/drawing/2014/main" id="{7C78B2B4-BBA3-42F4-AA70-BB8EAA35FC2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7" name="テキスト ボックス 306">
          <a:extLst>
            <a:ext uri="{FF2B5EF4-FFF2-40B4-BE49-F238E27FC236}">
              <a16:creationId xmlns:a16="http://schemas.microsoft.com/office/drawing/2014/main" id="{B36264CC-8C3B-42CC-8C33-E85A8C06C20C}"/>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8" name="直線コネクタ 307">
          <a:extLst>
            <a:ext uri="{FF2B5EF4-FFF2-40B4-BE49-F238E27FC236}">
              <a16:creationId xmlns:a16="http://schemas.microsoft.com/office/drawing/2014/main" id="{F5CB36DB-4267-4697-866C-A59A5CEBE799}"/>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9" name="テキスト ボックス 308">
          <a:extLst>
            <a:ext uri="{FF2B5EF4-FFF2-40B4-BE49-F238E27FC236}">
              <a16:creationId xmlns:a16="http://schemas.microsoft.com/office/drawing/2014/main" id="{BD3BA98E-3F9A-42FF-B162-9C04CA62F01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0" name="直線コネクタ 309">
          <a:extLst>
            <a:ext uri="{FF2B5EF4-FFF2-40B4-BE49-F238E27FC236}">
              <a16:creationId xmlns:a16="http://schemas.microsoft.com/office/drawing/2014/main" id="{78B6358D-92D0-421B-82A8-96511D155E1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1" name="テキスト ボックス 310">
          <a:extLst>
            <a:ext uri="{FF2B5EF4-FFF2-40B4-BE49-F238E27FC236}">
              <a16:creationId xmlns:a16="http://schemas.microsoft.com/office/drawing/2014/main" id="{010DF8E3-E72B-4375-AE41-113876E85D1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2" name="直線コネクタ 311">
          <a:extLst>
            <a:ext uri="{FF2B5EF4-FFF2-40B4-BE49-F238E27FC236}">
              <a16:creationId xmlns:a16="http://schemas.microsoft.com/office/drawing/2014/main" id="{3DFE5C7B-F1D7-4784-99E9-93C3773FBCB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3" name="テキスト ボックス 312">
          <a:extLst>
            <a:ext uri="{FF2B5EF4-FFF2-40B4-BE49-F238E27FC236}">
              <a16:creationId xmlns:a16="http://schemas.microsoft.com/office/drawing/2014/main" id="{DEF4DCB8-1C86-4CCE-B5B3-77EF3597F69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D9B6A5D2-F547-4AA5-9286-21AD9C4C6A4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5E2176A6-ED21-4310-8460-463D3D1397B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a:extLst>
            <a:ext uri="{FF2B5EF4-FFF2-40B4-BE49-F238E27FC236}">
              <a16:creationId xmlns:a16="http://schemas.microsoft.com/office/drawing/2014/main" id="{6D3DC49A-E5B4-4C88-BF0D-8D7B47ACCAE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317" name="直線コネクタ 316">
          <a:extLst>
            <a:ext uri="{FF2B5EF4-FFF2-40B4-BE49-F238E27FC236}">
              <a16:creationId xmlns:a16="http://schemas.microsoft.com/office/drawing/2014/main" id="{2A5B5CFE-0938-4E4D-B26A-5180E8FBFE14}"/>
            </a:ext>
          </a:extLst>
        </xdr:cNvPr>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318" name="【福祉施設】&#10;一人当たり面積最小値テキスト">
          <a:extLst>
            <a:ext uri="{FF2B5EF4-FFF2-40B4-BE49-F238E27FC236}">
              <a16:creationId xmlns:a16="http://schemas.microsoft.com/office/drawing/2014/main" id="{7048BBA6-EC59-490B-9BF5-F8155E20C6EE}"/>
            </a:ext>
          </a:extLst>
        </xdr:cNvPr>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319" name="直線コネクタ 318">
          <a:extLst>
            <a:ext uri="{FF2B5EF4-FFF2-40B4-BE49-F238E27FC236}">
              <a16:creationId xmlns:a16="http://schemas.microsoft.com/office/drawing/2014/main" id="{DAD33165-DDAE-463A-90DA-87627E440A5D}"/>
            </a:ext>
          </a:extLst>
        </xdr:cNvPr>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320" name="【福祉施設】&#10;一人当たり面積最大値テキスト">
          <a:extLst>
            <a:ext uri="{FF2B5EF4-FFF2-40B4-BE49-F238E27FC236}">
              <a16:creationId xmlns:a16="http://schemas.microsoft.com/office/drawing/2014/main" id="{B6D99328-E0B5-40ED-9C6F-41FE251B5C3A}"/>
            </a:ext>
          </a:extLst>
        </xdr:cNvPr>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321" name="直線コネクタ 320">
          <a:extLst>
            <a:ext uri="{FF2B5EF4-FFF2-40B4-BE49-F238E27FC236}">
              <a16:creationId xmlns:a16="http://schemas.microsoft.com/office/drawing/2014/main" id="{4B338C17-571E-4798-AEF5-6BED3C2B7588}"/>
            </a:ext>
          </a:extLst>
        </xdr:cNvPr>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144035</xdr:rowOff>
    </xdr:from>
    <xdr:ext cx="469744" cy="259045"/>
    <xdr:sp macro="" textlink="">
      <xdr:nvSpPr>
        <xdr:cNvPr id="322" name="【福祉施設】&#10;一人当たり面積平均値テキスト">
          <a:extLst>
            <a:ext uri="{FF2B5EF4-FFF2-40B4-BE49-F238E27FC236}">
              <a16:creationId xmlns:a16="http://schemas.microsoft.com/office/drawing/2014/main" id="{90C918D8-BAF9-4E0D-B3B1-93076996594F}"/>
            </a:ext>
          </a:extLst>
        </xdr:cNvPr>
        <xdr:cNvSpPr txBox="1"/>
      </xdr:nvSpPr>
      <xdr:spPr>
        <a:xfrm>
          <a:off x="10515600" y="1454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323" name="フローチャート: 判断 322">
          <a:extLst>
            <a:ext uri="{FF2B5EF4-FFF2-40B4-BE49-F238E27FC236}">
              <a16:creationId xmlns:a16="http://schemas.microsoft.com/office/drawing/2014/main" id="{725FE4B9-A62E-4FA4-B741-E64190637170}"/>
            </a:ext>
          </a:extLst>
        </xdr:cNvPr>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324" name="フローチャート: 判断 323">
          <a:extLst>
            <a:ext uri="{FF2B5EF4-FFF2-40B4-BE49-F238E27FC236}">
              <a16:creationId xmlns:a16="http://schemas.microsoft.com/office/drawing/2014/main" id="{F0996AC4-8EB0-45DD-AC61-68EACAEC6BE0}"/>
            </a:ext>
          </a:extLst>
        </xdr:cNvPr>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4217</xdr:rowOff>
    </xdr:from>
    <xdr:to>
      <xdr:col>46</xdr:col>
      <xdr:colOff>38100</xdr:colOff>
      <xdr:row>85</xdr:row>
      <xdr:rowOff>105817</xdr:rowOff>
    </xdr:to>
    <xdr:sp macro="" textlink="">
      <xdr:nvSpPr>
        <xdr:cNvPr id="325" name="フローチャート: 判断 324">
          <a:extLst>
            <a:ext uri="{FF2B5EF4-FFF2-40B4-BE49-F238E27FC236}">
              <a16:creationId xmlns:a16="http://schemas.microsoft.com/office/drawing/2014/main" id="{06548022-CDAD-4462-A19F-94FC808D6AC9}"/>
            </a:ext>
          </a:extLst>
        </xdr:cNvPr>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155550</xdr:rowOff>
    </xdr:from>
    <xdr:to>
      <xdr:col>41</xdr:col>
      <xdr:colOff>101600</xdr:colOff>
      <xdr:row>85</xdr:row>
      <xdr:rowOff>85700</xdr:rowOff>
    </xdr:to>
    <xdr:sp macro="" textlink="">
      <xdr:nvSpPr>
        <xdr:cNvPr id="326" name="フローチャート: 判断 325">
          <a:extLst>
            <a:ext uri="{FF2B5EF4-FFF2-40B4-BE49-F238E27FC236}">
              <a16:creationId xmlns:a16="http://schemas.microsoft.com/office/drawing/2014/main" id="{EC117679-C39B-4AA2-9CA3-2618393FF1C4}"/>
            </a:ext>
          </a:extLst>
        </xdr:cNvPr>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F4F7FAFA-F139-4584-A680-5330F7EF98B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2F4F0AB9-5AC4-4B26-8A2B-31AD1BAC312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7CC905BC-2DDF-46A3-8550-0F21E728D71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41AB8793-8CC4-43BD-9912-E5DE3B7D205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A851DB80-A173-42E1-966C-84DB1EEA955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140463</xdr:rowOff>
    </xdr:from>
    <xdr:to>
      <xdr:col>55</xdr:col>
      <xdr:colOff>50800</xdr:colOff>
      <xdr:row>85</xdr:row>
      <xdr:rowOff>70613</xdr:rowOff>
    </xdr:to>
    <xdr:sp macro="" textlink="">
      <xdr:nvSpPr>
        <xdr:cNvPr id="332" name="楕円 331">
          <a:extLst>
            <a:ext uri="{FF2B5EF4-FFF2-40B4-BE49-F238E27FC236}">
              <a16:creationId xmlns:a16="http://schemas.microsoft.com/office/drawing/2014/main" id="{F895DC74-518C-47BF-A976-538E8D01CA32}"/>
            </a:ext>
          </a:extLst>
        </xdr:cNvPr>
        <xdr:cNvSpPr/>
      </xdr:nvSpPr>
      <xdr:spPr>
        <a:xfrm>
          <a:off x="104267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163340</xdr:rowOff>
    </xdr:from>
    <xdr:ext cx="469744" cy="259045"/>
    <xdr:sp macro="" textlink="">
      <xdr:nvSpPr>
        <xdr:cNvPr id="333" name="【福祉施設】&#10;一人当たり面積該当値テキスト">
          <a:extLst>
            <a:ext uri="{FF2B5EF4-FFF2-40B4-BE49-F238E27FC236}">
              <a16:creationId xmlns:a16="http://schemas.microsoft.com/office/drawing/2014/main" id="{5D4D32F0-8980-45D8-AC8E-1FA3020F6BFD}"/>
            </a:ext>
          </a:extLst>
        </xdr:cNvPr>
        <xdr:cNvSpPr txBox="1"/>
      </xdr:nvSpPr>
      <xdr:spPr>
        <a:xfrm>
          <a:off x="10515600" y="1439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161492</xdr:rowOff>
    </xdr:from>
    <xdr:to>
      <xdr:col>50</xdr:col>
      <xdr:colOff>165100</xdr:colOff>
      <xdr:row>85</xdr:row>
      <xdr:rowOff>91642</xdr:rowOff>
    </xdr:to>
    <xdr:sp macro="" textlink="">
      <xdr:nvSpPr>
        <xdr:cNvPr id="334" name="楕円 333">
          <a:extLst>
            <a:ext uri="{FF2B5EF4-FFF2-40B4-BE49-F238E27FC236}">
              <a16:creationId xmlns:a16="http://schemas.microsoft.com/office/drawing/2014/main" id="{A8F3A37D-EB67-4743-A289-F31984FDD42F}"/>
            </a:ext>
          </a:extLst>
        </xdr:cNvPr>
        <xdr:cNvSpPr/>
      </xdr:nvSpPr>
      <xdr:spPr>
        <a:xfrm>
          <a:off x="9588500" y="1456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19813</xdr:rowOff>
    </xdr:from>
    <xdr:to>
      <xdr:col>55</xdr:col>
      <xdr:colOff>0</xdr:colOff>
      <xdr:row>85</xdr:row>
      <xdr:rowOff>40842</xdr:rowOff>
    </xdr:to>
    <xdr:cxnSp macro="">
      <xdr:nvCxnSpPr>
        <xdr:cNvPr id="335" name="直線コネクタ 334">
          <a:extLst>
            <a:ext uri="{FF2B5EF4-FFF2-40B4-BE49-F238E27FC236}">
              <a16:creationId xmlns:a16="http://schemas.microsoft.com/office/drawing/2014/main" id="{57F68D74-D6F1-4AA5-A2F9-B638D52F2567}"/>
            </a:ext>
          </a:extLst>
        </xdr:cNvPr>
        <xdr:cNvCxnSpPr/>
      </xdr:nvCxnSpPr>
      <xdr:spPr>
        <a:xfrm flipV="1">
          <a:off x="9639300" y="14593063"/>
          <a:ext cx="838200" cy="2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164236</xdr:rowOff>
    </xdr:from>
    <xdr:to>
      <xdr:col>46</xdr:col>
      <xdr:colOff>38100</xdr:colOff>
      <xdr:row>85</xdr:row>
      <xdr:rowOff>94386</xdr:rowOff>
    </xdr:to>
    <xdr:sp macro="" textlink="">
      <xdr:nvSpPr>
        <xdr:cNvPr id="336" name="楕円 335">
          <a:extLst>
            <a:ext uri="{FF2B5EF4-FFF2-40B4-BE49-F238E27FC236}">
              <a16:creationId xmlns:a16="http://schemas.microsoft.com/office/drawing/2014/main" id="{30651A69-783A-41C1-8488-EC08163B7344}"/>
            </a:ext>
          </a:extLst>
        </xdr:cNvPr>
        <xdr:cNvSpPr/>
      </xdr:nvSpPr>
      <xdr:spPr>
        <a:xfrm>
          <a:off x="8699500" y="1456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40842</xdr:rowOff>
    </xdr:from>
    <xdr:to>
      <xdr:col>50</xdr:col>
      <xdr:colOff>114300</xdr:colOff>
      <xdr:row>85</xdr:row>
      <xdr:rowOff>43586</xdr:rowOff>
    </xdr:to>
    <xdr:cxnSp macro="">
      <xdr:nvCxnSpPr>
        <xdr:cNvPr id="337" name="直線コネクタ 336">
          <a:extLst>
            <a:ext uri="{FF2B5EF4-FFF2-40B4-BE49-F238E27FC236}">
              <a16:creationId xmlns:a16="http://schemas.microsoft.com/office/drawing/2014/main" id="{E3274AD4-DB63-4EDB-8FE2-D00000EE8DDE}"/>
            </a:ext>
          </a:extLst>
        </xdr:cNvPr>
        <xdr:cNvCxnSpPr/>
      </xdr:nvCxnSpPr>
      <xdr:spPr>
        <a:xfrm flipV="1">
          <a:off x="8750300" y="14614092"/>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78282</xdr:rowOff>
    </xdr:from>
    <xdr:to>
      <xdr:col>41</xdr:col>
      <xdr:colOff>101600</xdr:colOff>
      <xdr:row>85</xdr:row>
      <xdr:rowOff>8432</xdr:rowOff>
    </xdr:to>
    <xdr:sp macro="" textlink="">
      <xdr:nvSpPr>
        <xdr:cNvPr id="338" name="楕円 337">
          <a:extLst>
            <a:ext uri="{FF2B5EF4-FFF2-40B4-BE49-F238E27FC236}">
              <a16:creationId xmlns:a16="http://schemas.microsoft.com/office/drawing/2014/main" id="{E4F94A5C-AA45-4D2C-AC96-9258CCFE6D0E}"/>
            </a:ext>
          </a:extLst>
        </xdr:cNvPr>
        <xdr:cNvSpPr/>
      </xdr:nvSpPr>
      <xdr:spPr>
        <a:xfrm>
          <a:off x="7810500" y="1448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129082</xdr:rowOff>
    </xdr:from>
    <xdr:to>
      <xdr:col>45</xdr:col>
      <xdr:colOff>177800</xdr:colOff>
      <xdr:row>85</xdr:row>
      <xdr:rowOff>43586</xdr:rowOff>
    </xdr:to>
    <xdr:cxnSp macro="">
      <xdr:nvCxnSpPr>
        <xdr:cNvPr id="339" name="直線コネクタ 338">
          <a:extLst>
            <a:ext uri="{FF2B5EF4-FFF2-40B4-BE49-F238E27FC236}">
              <a16:creationId xmlns:a16="http://schemas.microsoft.com/office/drawing/2014/main" id="{CE3336D3-FDD8-4B24-BC31-E2001DB25BF9}"/>
            </a:ext>
          </a:extLst>
        </xdr:cNvPr>
        <xdr:cNvCxnSpPr/>
      </xdr:nvCxnSpPr>
      <xdr:spPr>
        <a:xfrm>
          <a:off x="7861300" y="14530882"/>
          <a:ext cx="8890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85513</xdr:rowOff>
    </xdr:from>
    <xdr:ext cx="469744" cy="259045"/>
    <xdr:sp macro="" textlink="">
      <xdr:nvSpPr>
        <xdr:cNvPr id="340" name="n_1aveValue【福祉施設】&#10;一人当たり面積">
          <a:extLst>
            <a:ext uri="{FF2B5EF4-FFF2-40B4-BE49-F238E27FC236}">
              <a16:creationId xmlns:a16="http://schemas.microsoft.com/office/drawing/2014/main" id="{46A07E26-0C1F-4AE2-86C2-FE42F23D0FC5}"/>
            </a:ext>
          </a:extLst>
        </xdr:cNvPr>
        <xdr:cNvSpPr txBox="1"/>
      </xdr:nvSpPr>
      <xdr:spPr>
        <a:xfrm>
          <a:off x="93917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96944</xdr:rowOff>
    </xdr:from>
    <xdr:ext cx="469744" cy="259045"/>
    <xdr:sp macro="" textlink="">
      <xdr:nvSpPr>
        <xdr:cNvPr id="341" name="n_2aveValue【福祉施設】&#10;一人当たり面積">
          <a:extLst>
            <a:ext uri="{FF2B5EF4-FFF2-40B4-BE49-F238E27FC236}">
              <a16:creationId xmlns:a16="http://schemas.microsoft.com/office/drawing/2014/main" id="{4D0A26EE-BF1A-4FBE-9081-0BDCEE923A65}"/>
            </a:ext>
          </a:extLst>
        </xdr:cNvPr>
        <xdr:cNvSpPr txBox="1"/>
      </xdr:nvSpPr>
      <xdr:spPr>
        <a:xfrm>
          <a:off x="8515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76827</xdr:rowOff>
    </xdr:from>
    <xdr:ext cx="469744" cy="259045"/>
    <xdr:sp macro="" textlink="">
      <xdr:nvSpPr>
        <xdr:cNvPr id="342" name="n_3aveValue【福祉施設】&#10;一人当たり面積">
          <a:extLst>
            <a:ext uri="{FF2B5EF4-FFF2-40B4-BE49-F238E27FC236}">
              <a16:creationId xmlns:a16="http://schemas.microsoft.com/office/drawing/2014/main" id="{7789F2B1-50D8-4474-B9E7-59C5FC3B7BCF}"/>
            </a:ext>
          </a:extLst>
        </xdr:cNvPr>
        <xdr:cNvSpPr txBox="1"/>
      </xdr:nvSpPr>
      <xdr:spPr>
        <a:xfrm>
          <a:off x="7626427" y="146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108169</xdr:rowOff>
    </xdr:from>
    <xdr:ext cx="469744" cy="259045"/>
    <xdr:sp macro="" textlink="">
      <xdr:nvSpPr>
        <xdr:cNvPr id="343" name="n_1mainValue【福祉施設】&#10;一人当たり面積">
          <a:extLst>
            <a:ext uri="{FF2B5EF4-FFF2-40B4-BE49-F238E27FC236}">
              <a16:creationId xmlns:a16="http://schemas.microsoft.com/office/drawing/2014/main" id="{281BA8B4-E913-49CD-A2B9-239BBD528BD7}"/>
            </a:ext>
          </a:extLst>
        </xdr:cNvPr>
        <xdr:cNvSpPr txBox="1"/>
      </xdr:nvSpPr>
      <xdr:spPr>
        <a:xfrm>
          <a:off x="9391727" y="1433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344" name="n_2mainValue【福祉施設】&#10;一人当たり面積">
          <a:extLst>
            <a:ext uri="{FF2B5EF4-FFF2-40B4-BE49-F238E27FC236}">
              <a16:creationId xmlns:a16="http://schemas.microsoft.com/office/drawing/2014/main" id="{A5D7F44B-B024-4E1A-A871-F57BD4ECF15E}"/>
            </a:ext>
          </a:extLst>
        </xdr:cNvPr>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24959</xdr:rowOff>
    </xdr:from>
    <xdr:ext cx="469744" cy="259045"/>
    <xdr:sp macro="" textlink="">
      <xdr:nvSpPr>
        <xdr:cNvPr id="345" name="n_3mainValue【福祉施設】&#10;一人当たり面積">
          <a:extLst>
            <a:ext uri="{FF2B5EF4-FFF2-40B4-BE49-F238E27FC236}">
              <a16:creationId xmlns:a16="http://schemas.microsoft.com/office/drawing/2014/main" id="{27D3005F-01C3-4617-AB4A-3E6D8B6D0D90}"/>
            </a:ext>
          </a:extLst>
        </xdr:cNvPr>
        <xdr:cNvSpPr txBox="1"/>
      </xdr:nvSpPr>
      <xdr:spPr>
        <a:xfrm>
          <a:off x="7626427" y="1425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36103447-FE6C-40CF-AD24-297E824F2DF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4177BC6F-9031-45F4-ACBD-18723D67227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0C2FAEB6-5FBA-4E7E-8CCF-F68B90E5B2F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F4467FE9-FECB-4FC9-8A74-84BEA8BDBA7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1B45B591-7FB9-476F-9A7A-14919AC20B5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BC5881AC-CBC2-42DE-9582-90D7F93FDBE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A70A7A6F-7949-4040-950C-75E14BF4061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B2D8E046-2A79-4E06-8071-D434842DE64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089AE1B1-69D6-453F-BEB6-2D779C57847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5AC02E8D-F785-431E-B3AE-E569251D51A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E77FB79B-9C64-4E99-9D75-61753D15B73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99797979-F996-4A5C-9E36-EDCCA662232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195A7BA5-B89F-45F1-BF3F-3E0E7AAA328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DB210DF3-5606-4C77-9A54-59A842F3FEB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3541DCC8-2A3C-48C4-8D22-10E4D463A44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5296BEB9-08A3-4EDA-97C7-1D383E8AA0C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EEFDB189-9B2D-4521-BBF5-91FAEF45587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EDB64BE2-C94D-45AA-BD25-C52CF0929F6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51C32D99-6F08-489A-AFA8-16E73E83C78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C8BDB33E-33DD-4499-B248-63E8996BFC0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9531FB54-F8ED-429A-8BF9-FBC5A7E18CD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26F2B42D-E690-4B90-A5FA-DE5D6704F63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4341C1B7-07B2-494E-9FC7-5F1DB56A17D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749F5860-39F7-4B03-8EC0-0E51AB67316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id="{2977746F-0E6E-4F96-B9F7-794A6FF2129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id="{0C712F4A-29D8-40FA-9F61-8A85E1D5AAB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a:extLst>
            <a:ext uri="{FF2B5EF4-FFF2-40B4-BE49-F238E27FC236}">
              <a16:creationId xmlns:a16="http://schemas.microsoft.com/office/drawing/2014/main" id="{D476614F-5EA2-42AF-9AE0-E8F9F596B061}"/>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a:extLst>
            <a:ext uri="{FF2B5EF4-FFF2-40B4-BE49-F238E27FC236}">
              <a16:creationId xmlns:a16="http://schemas.microsoft.com/office/drawing/2014/main" id="{0625A9DD-69F9-4F5B-BCB8-7378438E512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a:extLst>
            <a:ext uri="{FF2B5EF4-FFF2-40B4-BE49-F238E27FC236}">
              <a16:creationId xmlns:a16="http://schemas.microsoft.com/office/drawing/2014/main" id="{F43F8636-12E9-48D9-89EB-5EFF45C2A01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a:extLst>
            <a:ext uri="{FF2B5EF4-FFF2-40B4-BE49-F238E27FC236}">
              <a16:creationId xmlns:a16="http://schemas.microsoft.com/office/drawing/2014/main" id="{F9DE07BA-DEE7-40D1-B0BA-68124A9125D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a:extLst>
            <a:ext uri="{FF2B5EF4-FFF2-40B4-BE49-F238E27FC236}">
              <a16:creationId xmlns:a16="http://schemas.microsoft.com/office/drawing/2014/main" id="{61594F38-ADD9-404F-AC55-46B7B6C6B8B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a:extLst>
            <a:ext uri="{FF2B5EF4-FFF2-40B4-BE49-F238E27FC236}">
              <a16:creationId xmlns:a16="http://schemas.microsoft.com/office/drawing/2014/main" id="{470DBF82-4570-43A0-A07F-9F733F418B7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a:extLst>
            <a:ext uri="{FF2B5EF4-FFF2-40B4-BE49-F238E27FC236}">
              <a16:creationId xmlns:a16="http://schemas.microsoft.com/office/drawing/2014/main" id="{D217F27E-213E-4C31-8FAE-9238E6C44A8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a:extLst>
            <a:ext uri="{FF2B5EF4-FFF2-40B4-BE49-F238E27FC236}">
              <a16:creationId xmlns:a16="http://schemas.microsoft.com/office/drawing/2014/main" id="{AF36BD45-515F-4656-A983-2FB8E637BFE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a:extLst>
            <a:ext uri="{FF2B5EF4-FFF2-40B4-BE49-F238E27FC236}">
              <a16:creationId xmlns:a16="http://schemas.microsoft.com/office/drawing/2014/main" id="{DE11CBEC-DE24-49C6-AA0A-9D8507A3857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a:extLst>
            <a:ext uri="{FF2B5EF4-FFF2-40B4-BE49-F238E27FC236}">
              <a16:creationId xmlns:a16="http://schemas.microsoft.com/office/drawing/2014/main" id="{418B46E6-DF73-4F1D-8C94-424D245BCF3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a:extLst>
            <a:ext uri="{FF2B5EF4-FFF2-40B4-BE49-F238E27FC236}">
              <a16:creationId xmlns:a16="http://schemas.microsoft.com/office/drawing/2014/main" id="{7377794A-1D90-48F8-B9EE-A390B4D38803}"/>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a:extLst>
            <a:ext uri="{FF2B5EF4-FFF2-40B4-BE49-F238E27FC236}">
              <a16:creationId xmlns:a16="http://schemas.microsoft.com/office/drawing/2014/main" id="{18830F31-B027-46BC-9970-9B3CC9E60E9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a:extLst>
            <a:ext uri="{FF2B5EF4-FFF2-40B4-BE49-F238E27FC236}">
              <a16:creationId xmlns:a16="http://schemas.microsoft.com/office/drawing/2014/main" id="{3AB32F50-71AA-4F7D-96C0-4BD8CF8D007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一般廃棄物処理施設】&#10;有形固定資産減価償却率グラフ枠">
          <a:extLst>
            <a:ext uri="{FF2B5EF4-FFF2-40B4-BE49-F238E27FC236}">
              <a16:creationId xmlns:a16="http://schemas.microsoft.com/office/drawing/2014/main" id="{19B5D60B-03F3-4766-854D-591A3698158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386" name="直線コネクタ 385">
          <a:extLst>
            <a:ext uri="{FF2B5EF4-FFF2-40B4-BE49-F238E27FC236}">
              <a16:creationId xmlns:a16="http://schemas.microsoft.com/office/drawing/2014/main" id="{7C291BC7-0ACD-4C6B-8BC1-FAD19E364AC8}"/>
            </a:ext>
          </a:extLst>
        </xdr:cNvPr>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387" name="【一般廃棄物処理施設】&#10;有形固定資産減価償却率最小値テキスト">
          <a:extLst>
            <a:ext uri="{FF2B5EF4-FFF2-40B4-BE49-F238E27FC236}">
              <a16:creationId xmlns:a16="http://schemas.microsoft.com/office/drawing/2014/main" id="{5C1848DE-98E9-4FFA-A810-D1C8DDE7D990}"/>
            </a:ext>
          </a:extLst>
        </xdr:cNvPr>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388" name="直線コネクタ 387">
          <a:extLst>
            <a:ext uri="{FF2B5EF4-FFF2-40B4-BE49-F238E27FC236}">
              <a16:creationId xmlns:a16="http://schemas.microsoft.com/office/drawing/2014/main" id="{DB705795-769A-427E-8572-DE3EAF1FE131}"/>
            </a:ext>
          </a:extLst>
        </xdr:cNvPr>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389" name="【一般廃棄物処理施設】&#10;有形固定資産減価償却率最大値テキスト">
          <a:extLst>
            <a:ext uri="{FF2B5EF4-FFF2-40B4-BE49-F238E27FC236}">
              <a16:creationId xmlns:a16="http://schemas.microsoft.com/office/drawing/2014/main" id="{A908845B-83D1-4700-BF1B-8074CE88CE4A}"/>
            </a:ext>
          </a:extLst>
        </xdr:cNvPr>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390" name="直線コネクタ 389">
          <a:extLst>
            <a:ext uri="{FF2B5EF4-FFF2-40B4-BE49-F238E27FC236}">
              <a16:creationId xmlns:a16="http://schemas.microsoft.com/office/drawing/2014/main" id="{8CBFB773-5AC0-4523-BF6A-956293757DF5}"/>
            </a:ext>
          </a:extLst>
        </xdr:cNvPr>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150512</xdr:rowOff>
    </xdr:from>
    <xdr:ext cx="405111" cy="259045"/>
    <xdr:sp macro="" textlink="">
      <xdr:nvSpPr>
        <xdr:cNvPr id="391" name="【一般廃棄物処理施設】&#10;有形固定資産減価償却率平均値テキスト">
          <a:extLst>
            <a:ext uri="{FF2B5EF4-FFF2-40B4-BE49-F238E27FC236}">
              <a16:creationId xmlns:a16="http://schemas.microsoft.com/office/drawing/2014/main" id="{7A4855A5-CE82-4CCF-8E7D-D22E33BA5C06}"/>
            </a:ext>
          </a:extLst>
        </xdr:cNvPr>
        <xdr:cNvSpPr txBox="1"/>
      </xdr:nvSpPr>
      <xdr:spPr>
        <a:xfrm>
          <a:off x="16357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392" name="フローチャート: 判断 391">
          <a:extLst>
            <a:ext uri="{FF2B5EF4-FFF2-40B4-BE49-F238E27FC236}">
              <a16:creationId xmlns:a16="http://schemas.microsoft.com/office/drawing/2014/main" id="{A1A648B0-024C-41BD-8AAF-6BEC1A91EB31}"/>
            </a:ext>
          </a:extLst>
        </xdr:cNvPr>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93" name="フローチャート: 判断 392">
          <a:extLst>
            <a:ext uri="{FF2B5EF4-FFF2-40B4-BE49-F238E27FC236}">
              <a16:creationId xmlns:a16="http://schemas.microsoft.com/office/drawing/2014/main" id="{EFC9501C-C529-426E-8E47-A5B3BAA959D3}"/>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55880</xdr:rowOff>
    </xdr:from>
    <xdr:to>
      <xdr:col>76</xdr:col>
      <xdr:colOff>165100</xdr:colOff>
      <xdr:row>38</xdr:row>
      <xdr:rowOff>157480</xdr:rowOff>
    </xdr:to>
    <xdr:sp macro="" textlink="">
      <xdr:nvSpPr>
        <xdr:cNvPr id="394" name="フローチャート: 判断 393">
          <a:extLst>
            <a:ext uri="{FF2B5EF4-FFF2-40B4-BE49-F238E27FC236}">
              <a16:creationId xmlns:a16="http://schemas.microsoft.com/office/drawing/2014/main" id="{1358E221-D617-417B-AF33-E6C09CB83C48}"/>
            </a:ext>
          </a:extLst>
        </xdr:cNvPr>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164465</xdr:rowOff>
    </xdr:from>
    <xdr:to>
      <xdr:col>72</xdr:col>
      <xdr:colOff>38100</xdr:colOff>
      <xdr:row>38</xdr:row>
      <xdr:rowOff>94615</xdr:rowOff>
    </xdr:to>
    <xdr:sp macro="" textlink="">
      <xdr:nvSpPr>
        <xdr:cNvPr id="395" name="フローチャート: 判断 394">
          <a:extLst>
            <a:ext uri="{FF2B5EF4-FFF2-40B4-BE49-F238E27FC236}">
              <a16:creationId xmlns:a16="http://schemas.microsoft.com/office/drawing/2014/main" id="{C15F3DC3-86AE-41C6-BC78-705EAD6D9231}"/>
            </a:ext>
          </a:extLst>
        </xdr:cNvPr>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826861D7-B03B-453B-87DB-8497BA80E91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BEA770B1-53A7-480B-867D-563D0F64BDA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113CA110-DC87-4DBD-ABE4-2982332F3C7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8D87F032-521B-4E37-8DC2-22C7DBD0CEC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B14723D3-FB00-4DA0-A731-5390184A254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170180</xdr:rowOff>
    </xdr:from>
    <xdr:to>
      <xdr:col>85</xdr:col>
      <xdr:colOff>177800</xdr:colOff>
      <xdr:row>36</xdr:row>
      <xdr:rowOff>100330</xdr:rowOff>
    </xdr:to>
    <xdr:sp macro="" textlink="">
      <xdr:nvSpPr>
        <xdr:cNvPr id="401" name="楕円 400">
          <a:extLst>
            <a:ext uri="{FF2B5EF4-FFF2-40B4-BE49-F238E27FC236}">
              <a16:creationId xmlns:a16="http://schemas.microsoft.com/office/drawing/2014/main" id="{3BA1507F-FF03-4DC5-8D89-9F282816D861}"/>
            </a:ext>
          </a:extLst>
        </xdr:cNvPr>
        <xdr:cNvSpPr/>
      </xdr:nvSpPr>
      <xdr:spPr>
        <a:xfrm>
          <a:off x="162687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21607</xdr:rowOff>
    </xdr:from>
    <xdr:ext cx="405111" cy="259045"/>
    <xdr:sp macro="" textlink="">
      <xdr:nvSpPr>
        <xdr:cNvPr id="402" name="【一般廃棄物処理施設】&#10;有形固定資産減価償却率該当値テキスト">
          <a:extLst>
            <a:ext uri="{FF2B5EF4-FFF2-40B4-BE49-F238E27FC236}">
              <a16:creationId xmlns:a16="http://schemas.microsoft.com/office/drawing/2014/main" id="{EB2C5CD2-4E36-4A11-B4A8-68DDC5E83007}"/>
            </a:ext>
          </a:extLst>
        </xdr:cNvPr>
        <xdr:cNvSpPr txBox="1"/>
      </xdr:nvSpPr>
      <xdr:spPr>
        <a:xfrm>
          <a:off x="16357600"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29210</xdr:rowOff>
    </xdr:from>
    <xdr:to>
      <xdr:col>81</xdr:col>
      <xdr:colOff>101600</xdr:colOff>
      <xdr:row>36</xdr:row>
      <xdr:rowOff>130810</xdr:rowOff>
    </xdr:to>
    <xdr:sp macro="" textlink="">
      <xdr:nvSpPr>
        <xdr:cNvPr id="403" name="楕円 402">
          <a:extLst>
            <a:ext uri="{FF2B5EF4-FFF2-40B4-BE49-F238E27FC236}">
              <a16:creationId xmlns:a16="http://schemas.microsoft.com/office/drawing/2014/main" id="{08CEFBBC-AF8A-462E-8BA4-75F8B1A60915}"/>
            </a:ext>
          </a:extLst>
        </xdr:cNvPr>
        <xdr:cNvSpPr/>
      </xdr:nvSpPr>
      <xdr:spPr>
        <a:xfrm>
          <a:off x="15430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49530</xdr:rowOff>
    </xdr:from>
    <xdr:to>
      <xdr:col>85</xdr:col>
      <xdr:colOff>127000</xdr:colOff>
      <xdr:row>36</xdr:row>
      <xdr:rowOff>80010</xdr:rowOff>
    </xdr:to>
    <xdr:cxnSp macro="">
      <xdr:nvCxnSpPr>
        <xdr:cNvPr id="404" name="直線コネクタ 403">
          <a:extLst>
            <a:ext uri="{FF2B5EF4-FFF2-40B4-BE49-F238E27FC236}">
              <a16:creationId xmlns:a16="http://schemas.microsoft.com/office/drawing/2014/main" id="{480A0BB1-4B09-43F5-A71F-ACCB62A99485}"/>
            </a:ext>
          </a:extLst>
        </xdr:cNvPr>
        <xdr:cNvCxnSpPr/>
      </xdr:nvCxnSpPr>
      <xdr:spPr>
        <a:xfrm flipV="1">
          <a:off x="15481300" y="62217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80645</xdr:rowOff>
    </xdr:from>
    <xdr:to>
      <xdr:col>76</xdr:col>
      <xdr:colOff>165100</xdr:colOff>
      <xdr:row>37</xdr:row>
      <xdr:rowOff>10795</xdr:rowOff>
    </xdr:to>
    <xdr:sp macro="" textlink="">
      <xdr:nvSpPr>
        <xdr:cNvPr id="405" name="楕円 404">
          <a:extLst>
            <a:ext uri="{FF2B5EF4-FFF2-40B4-BE49-F238E27FC236}">
              <a16:creationId xmlns:a16="http://schemas.microsoft.com/office/drawing/2014/main" id="{DAE9C147-8F8A-4E49-B6E0-87119EA638C7}"/>
            </a:ext>
          </a:extLst>
        </xdr:cNvPr>
        <xdr:cNvSpPr/>
      </xdr:nvSpPr>
      <xdr:spPr>
        <a:xfrm>
          <a:off x="14541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80010</xdr:rowOff>
    </xdr:from>
    <xdr:to>
      <xdr:col>81</xdr:col>
      <xdr:colOff>50800</xdr:colOff>
      <xdr:row>36</xdr:row>
      <xdr:rowOff>131445</xdr:rowOff>
    </xdr:to>
    <xdr:cxnSp macro="">
      <xdr:nvCxnSpPr>
        <xdr:cNvPr id="406" name="直線コネクタ 405">
          <a:extLst>
            <a:ext uri="{FF2B5EF4-FFF2-40B4-BE49-F238E27FC236}">
              <a16:creationId xmlns:a16="http://schemas.microsoft.com/office/drawing/2014/main" id="{953DC81D-5A1D-40B6-8326-4EFFC643380D}"/>
            </a:ext>
          </a:extLst>
        </xdr:cNvPr>
        <xdr:cNvCxnSpPr/>
      </xdr:nvCxnSpPr>
      <xdr:spPr>
        <a:xfrm flipV="1">
          <a:off x="14592300" y="62522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151130</xdr:rowOff>
    </xdr:from>
    <xdr:to>
      <xdr:col>72</xdr:col>
      <xdr:colOff>38100</xdr:colOff>
      <xdr:row>37</xdr:row>
      <xdr:rowOff>81280</xdr:rowOff>
    </xdr:to>
    <xdr:sp macro="" textlink="">
      <xdr:nvSpPr>
        <xdr:cNvPr id="407" name="楕円 406">
          <a:extLst>
            <a:ext uri="{FF2B5EF4-FFF2-40B4-BE49-F238E27FC236}">
              <a16:creationId xmlns:a16="http://schemas.microsoft.com/office/drawing/2014/main" id="{EEE24FB6-E372-42F0-AAFC-429911182EC3}"/>
            </a:ext>
          </a:extLst>
        </xdr:cNvPr>
        <xdr:cNvSpPr/>
      </xdr:nvSpPr>
      <xdr:spPr>
        <a:xfrm>
          <a:off x="13652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131445</xdr:rowOff>
    </xdr:from>
    <xdr:to>
      <xdr:col>76</xdr:col>
      <xdr:colOff>114300</xdr:colOff>
      <xdr:row>37</xdr:row>
      <xdr:rowOff>30480</xdr:rowOff>
    </xdr:to>
    <xdr:cxnSp macro="">
      <xdr:nvCxnSpPr>
        <xdr:cNvPr id="408" name="直線コネクタ 407">
          <a:extLst>
            <a:ext uri="{FF2B5EF4-FFF2-40B4-BE49-F238E27FC236}">
              <a16:creationId xmlns:a16="http://schemas.microsoft.com/office/drawing/2014/main" id="{270E3073-A3C8-4CF4-98E9-E2C8382B3711}"/>
            </a:ext>
          </a:extLst>
        </xdr:cNvPr>
        <xdr:cNvCxnSpPr/>
      </xdr:nvCxnSpPr>
      <xdr:spPr>
        <a:xfrm flipV="1">
          <a:off x="13703300" y="630364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409" name="n_1aveValue【一般廃棄物処理施設】&#10;有形固定資産減価償却率">
          <a:extLst>
            <a:ext uri="{FF2B5EF4-FFF2-40B4-BE49-F238E27FC236}">
              <a16:creationId xmlns:a16="http://schemas.microsoft.com/office/drawing/2014/main" id="{64FE7C1D-B224-4B7B-A1A4-DC0BF97D6FCB}"/>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148607</xdr:rowOff>
    </xdr:from>
    <xdr:ext cx="405111" cy="259045"/>
    <xdr:sp macro="" textlink="">
      <xdr:nvSpPr>
        <xdr:cNvPr id="410" name="n_2aveValue【一般廃棄物処理施設】&#10;有形固定資産減価償却率">
          <a:extLst>
            <a:ext uri="{FF2B5EF4-FFF2-40B4-BE49-F238E27FC236}">
              <a16:creationId xmlns:a16="http://schemas.microsoft.com/office/drawing/2014/main" id="{3B5BAA5E-C341-4EA3-88D5-97221160C7AB}"/>
            </a:ext>
          </a:extLst>
        </xdr:cNvPr>
        <xdr:cNvSpPr txBox="1"/>
      </xdr:nvSpPr>
      <xdr:spPr>
        <a:xfrm>
          <a:off x="14389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85742</xdr:rowOff>
    </xdr:from>
    <xdr:ext cx="405111" cy="259045"/>
    <xdr:sp macro="" textlink="">
      <xdr:nvSpPr>
        <xdr:cNvPr id="411" name="n_3aveValue【一般廃棄物処理施設】&#10;有形固定資産減価償却率">
          <a:extLst>
            <a:ext uri="{FF2B5EF4-FFF2-40B4-BE49-F238E27FC236}">
              <a16:creationId xmlns:a16="http://schemas.microsoft.com/office/drawing/2014/main" id="{039EC940-4A95-49F2-82B6-598F9CB5943F}"/>
            </a:ext>
          </a:extLst>
        </xdr:cNvPr>
        <xdr:cNvSpPr txBox="1"/>
      </xdr:nvSpPr>
      <xdr:spPr>
        <a:xfrm>
          <a:off x="13500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147337</xdr:rowOff>
    </xdr:from>
    <xdr:ext cx="405111" cy="259045"/>
    <xdr:sp macro="" textlink="">
      <xdr:nvSpPr>
        <xdr:cNvPr id="412" name="n_1mainValue【一般廃棄物処理施設】&#10;有形固定資産減価償却率">
          <a:extLst>
            <a:ext uri="{FF2B5EF4-FFF2-40B4-BE49-F238E27FC236}">
              <a16:creationId xmlns:a16="http://schemas.microsoft.com/office/drawing/2014/main" id="{0E8DC23E-A00A-40ED-866B-1620491AB145}"/>
            </a:ext>
          </a:extLst>
        </xdr:cNvPr>
        <xdr:cNvSpPr txBox="1"/>
      </xdr:nvSpPr>
      <xdr:spPr>
        <a:xfrm>
          <a:off x="152660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27322</xdr:rowOff>
    </xdr:from>
    <xdr:ext cx="405111" cy="259045"/>
    <xdr:sp macro="" textlink="">
      <xdr:nvSpPr>
        <xdr:cNvPr id="413" name="n_2mainValue【一般廃棄物処理施設】&#10;有形固定資産減価償却率">
          <a:extLst>
            <a:ext uri="{FF2B5EF4-FFF2-40B4-BE49-F238E27FC236}">
              <a16:creationId xmlns:a16="http://schemas.microsoft.com/office/drawing/2014/main" id="{53B985AE-12A7-4B57-B207-6991175EE21B}"/>
            </a:ext>
          </a:extLst>
        </xdr:cNvPr>
        <xdr:cNvSpPr txBox="1"/>
      </xdr:nvSpPr>
      <xdr:spPr>
        <a:xfrm>
          <a:off x="143897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97807</xdr:rowOff>
    </xdr:from>
    <xdr:ext cx="405111" cy="259045"/>
    <xdr:sp macro="" textlink="">
      <xdr:nvSpPr>
        <xdr:cNvPr id="414" name="n_3mainValue【一般廃棄物処理施設】&#10;有形固定資産減価償却率">
          <a:extLst>
            <a:ext uri="{FF2B5EF4-FFF2-40B4-BE49-F238E27FC236}">
              <a16:creationId xmlns:a16="http://schemas.microsoft.com/office/drawing/2014/main" id="{B3105409-55BA-4182-BCB5-7C02253F1969}"/>
            </a:ext>
          </a:extLst>
        </xdr:cNvPr>
        <xdr:cNvSpPr txBox="1"/>
      </xdr:nvSpPr>
      <xdr:spPr>
        <a:xfrm>
          <a:off x="13500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a:extLst>
            <a:ext uri="{FF2B5EF4-FFF2-40B4-BE49-F238E27FC236}">
              <a16:creationId xmlns:a16="http://schemas.microsoft.com/office/drawing/2014/main" id="{F0E54787-3D3E-444A-9D34-BB149A8DD51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a:extLst>
            <a:ext uri="{FF2B5EF4-FFF2-40B4-BE49-F238E27FC236}">
              <a16:creationId xmlns:a16="http://schemas.microsoft.com/office/drawing/2014/main" id="{BBA5067D-0F25-4211-BFB8-0AA9C66203C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a:extLst>
            <a:ext uri="{FF2B5EF4-FFF2-40B4-BE49-F238E27FC236}">
              <a16:creationId xmlns:a16="http://schemas.microsoft.com/office/drawing/2014/main" id="{CC094060-D589-46B6-BDD6-92D04234C0E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a:extLst>
            <a:ext uri="{FF2B5EF4-FFF2-40B4-BE49-F238E27FC236}">
              <a16:creationId xmlns:a16="http://schemas.microsoft.com/office/drawing/2014/main" id="{9DF67681-AC09-4234-B83A-950E5A3E11E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a:extLst>
            <a:ext uri="{FF2B5EF4-FFF2-40B4-BE49-F238E27FC236}">
              <a16:creationId xmlns:a16="http://schemas.microsoft.com/office/drawing/2014/main" id="{75002D00-28E3-4289-9DC8-B2EE7F7DAD2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a:extLst>
            <a:ext uri="{FF2B5EF4-FFF2-40B4-BE49-F238E27FC236}">
              <a16:creationId xmlns:a16="http://schemas.microsoft.com/office/drawing/2014/main" id="{DB61FFF5-2213-4775-A4D4-7D6C4C5CC9B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a:extLst>
            <a:ext uri="{FF2B5EF4-FFF2-40B4-BE49-F238E27FC236}">
              <a16:creationId xmlns:a16="http://schemas.microsoft.com/office/drawing/2014/main" id="{14E8E74D-4FFA-4D48-AB84-5CFA73D6652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a:extLst>
            <a:ext uri="{FF2B5EF4-FFF2-40B4-BE49-F238E27FC236}">
              <a16:creationId xmlns:a16="http://schemas.microsoft.com/office/drawing/2014/main" id="{72B3B2F8-C7F2-4A52-B680-93FEB0A8AE0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a:extLst>
            <a:ext uri="{FF2B5EF4-FFF2-40B4-BE49-F238E27FC236}">
              <a16:creationId xmlns:a16="http://schemas.microsoft.com/office/drawing/2014/main" id="{FADBBE27-EFE6-4F26-AAF4-9D625FE4A3F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a:extLst>
            <a:ext uri="{FF2B5EF4-FFF2-40B4-BE49-F238E27FC236}">
              <a16:creationId xmlns:a16="http://schemas.microsoft.com/office/drawing/2014/main" id="{BCA46D5A-FCCB-47A7-8DCD-091CDE7C8F0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5" name="直線コネクタ 424">
          <a:extLst>
            <a:ext uri="{FF2B5EF4-FFF2-40B4-BE49-F238E27FC236}">
              <a16:creationId xmlns:a16="http://schemas.microsoft.com/office/drawing/2014/main" id="{F8B32C72-845A-4A21-99E0-2F561684C48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6" name="テキスト ボックス 425">
          <a:extLst>
            <a:ext uri="{FF2B5EF4-FFF2-40B4-BE49-F238E27FC236}">
              <a16:creationId xmlns:a16="http://schemas.microsoft.com/office/drawing/2014/main" id="{0B3EC206-ABA1-4D06-81A5-78F59A0D62E9}"/>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7" name="直線コネクタ 426">
          <a:extLst>
            <a:ext uri="{FF2B5EF4-FFF2-40B4-BE49-F238E27FC236}">
              <a16:creationId xmlns:a16="http://schemas.microsoft.com/office/drawing/2014/main" id="{DB918C4C-E051-4122-B4E6-7D7B5F52D76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28" name="テキスト ボックス 427">
          <a:extLst>
            <a:ext uri="{FF2B5EF4-FFF2-40B4-BE49-F238E27FC236}">
              <a16:creationId xmlns:a16="http://schemas.microsoft.com/office/drawing/2014/main" id="{2DE95257-6250-43B9-8F39-21C54FA0B19B}"/>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9" name="直線コネクタ 428">
          <a:extLst>
            <a:ext uri="{FF2B5EF4-FFF2-40B4-BE49-F238E27FC236}">
              <a16:creationId xmlns:a16="http://schemas.microsoft.com/office/drawing/2014/main" id="{6B355503-FD7A-4AF6-A5A5-43C2322FAF1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30" name="テキスト ボックス 429">
          <a:extLst>
            <a:ext uri="{FF2B5EF4-FFF2-40B4-BE49-F238E27FC236}">
              <a16:creationId xmlns:a16="http://schemas.microsoft.com/office/drawing/2014/main" id="{46EC3FAB-C799-4E12-86EC-B21EC2A45C0C}"/>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1" name="直線コネクタ 430">
          <a:extLst>
            <a:ext uri="{FF2B5EF4-FFF2-40B4-BE49-F238E27FC236}">
              <a16:creationId xmlns:a16="http://schemas.microsoft.com/office/drawing/2014/main" id="{BFF799A4-A73F-41D4-BE31-48F2777CBAA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32" name="テキスト ボックス 431">
          <a:extLst>
            <a:ext uri="{FF2B5EF4-FFF2-40B4-BE49-F238E27FC236}">
              <a16:creationId xmlns:a16="http://schemas.microsoft.com/office/drawing/2014/main" id="{66F0549B-FA85-4876-8C79-AEF1FE51CA7A}"/>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3" name="直線コネクタ 432">
          <a:extLst>
            <a:ext uri="{FF2B5EF4-FFF2-40B4-BE49-F238E27FC236}">
              <a16:creationId xmlns:a16="http://schemas.microsoft.com/office/drawing/2014/main" id="{3833DBDD-CF63-4708-B967-49651B2585B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34" name="テキスト ボックス 433">
          <a:extLst>
            <a:ext uri="{FF2B5EF4-FFF2-40B4-BE49-F238E27FC236}">
              <a16:creationId xmlns:a16="http://schemas.microsoft.com/office/drawing/2014/main" id="{8E6FA1E4-B6B4-464D-965A-713339BDC526}"/>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5" name="直線コネクタ 434">
          <a:extLst>
            <a:ext uri="{FF2B5EF4-FFF2-40B4-BE49-F238E27FC236}">
              <a16:creationId xmlns:a16="http://schemas.microsoft.com/office/drawing/2014/main" id="{4A0E21E2-A730-45CA-9359-8D11126CB21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36" name="テキスト ボックス 435">
          <a:extLst>
            <a:ext uri="{FF2B5EF4-FFF2-40B4-BE49-F238E27FC236}">
              <a16:creationId xmlns:a16="http://schemas.microsoft.com/office/drawing/2014/main" id="{19255A7B-CF2F-4981-AC15-F97809D78D8C}"/>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48E15362-90BF-474E-918B-4A076A660A5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8" name="テキスト ボックス 437">
          <a:extLst>
            <a:ext uri="{FF2B5EF4-FFF2-40B4-BE49-F238E27FC236}">
              <a16:creationId xmlns:a16="http://schemas.microsoft.com/office/drawing/2014/main" id="{A37AD376-5EC9-4BB3-B95E-FC9A38F1407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一般廃棄物処理施設】&#10;一人当たり有形固定資産（償却資産）額グラフ枠">
          <a:extLst>
            <a:ext uri="{FF2B5EF4-FFF2-40B4-BE49-F238E27FC236}">
              <a16:creationId xmlns:a16="http://schemas.microsoft.com/office/drawing/2014/main" id="{4449A197-4FF5-4CF1-B514-73A9EFB0BDC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440" name="直線コネクタ 439">
          <a:extLst>
            <a:ext uri="{FF2B5EF4-FFF2-40B4-BE49-F238E27FC236}">
              <a16:creationId xmlns:a16="http://schemas.microsoft.com/office/drawing/2014/main" id="{1E73467B-2DD1-4A41-937B-1CF6B126BFFB}"/>
            </a:ext>
          </a:extLst>
        </xdr:cNvPr>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441" name="【一般廃棄物処理施設】&#10;一人当たり有形固定資産（償却資産）額最小値テキスト">
          <a:extLst>
            <a:ext uri="{FF2B5EF4-FFF2-40B4-BE49-F238E27FC236}">
              <a16:creationId xmlns:a16="http://schemas.microsoft.com/office/drawing/2014/main" id="{9BDAF7CB-EF18-426B-B94F-D328ACFFEA46}"/>
            </a:ext>
          </a:extLst>
        </xdr:cNvPr>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442" name="直線コネクタ 441">
          <a:extLst>
            <a:ext uri="{FF2B5EF4-FFF2-40B4-BE49-F238E27FC236}">
              <a16:creationId xmlns:a16="http://schemas.microsoft.com/office/drawing/2014/main" id="{D98D9FC1-42A8-44AD-8A62-3D000C267656}"/>
            </a:ext>
          </a:extLst>
        </xdr:cNvPr>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443" name="【一般廃棄物処理施設】&#10;一人当たり有形固定資産（償却資産）額最大値テキスト">
          <a:extLst>
            <a:ext uri="{FF2B5EF4-FFF2-40B4-BE49-F238E27FC236}">
              <a16:creationId xmlns:a16="http://schemas.microsoft.com/office/drawing/2014/main" id="{DBC8B75E-0073-48B3-8BB7-987922403F91}"/>
            </a:ext>
          </a:extLst>
        </xdr:cNvPr>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444" name="直線コネクタ 443">
          <a:extLst>
            <a:ext uri="{FF2B5EF4-FFF2-40B4-BE49-F238E27FC236}">
              <a16:creationId xmlns:a16="http://schemas.microsoft.com/office/drawing/2014/main" id="{524D80EF-B76D-43BB-8A42-F565192DFB6B}"/>
            </a:ext>
          </a:extLst>
        </xdr:cNvPr>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11763</xdr:rowOff>
    </xdr:from>
    <xdr:ext cx="599010" cy="259045"/>
    <xdr:sp macro="" textlink="">
      <xdr:nvSpPr>
        <xdr:cNvPr id="445" name="【一般廃棄物処理施設】&#10;一人当たり有形固定資産（償却資産）額平均値テキスト">
          <a:extLst>
            <a:ext uri="{FF2B5EF4-FFF2-40B4-BE49-F238E27FC236}">
              <a16:creationId xmlns:a16="http://schemas.microsoft.com/office/drawing/2014/main" id="{39F1B1D0-1905-4FE5-845C-F5BFE82F417F}"/>
            </a:ext>
          </a:extLst>
        </xdr:cNvPr>
        <xdr:cNvSpPr txBox="1"/>
      </xdr:nvSpPr>
      <xdr:spPr>
        <a:xfrm>
          <a:off x="22199600" y="669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446" name="フローチャート: 判断 445">
          <a:extLst>
            <a:ext uri="{FF2B5EF4-FFF2-40B4-BE49-F238E27FC236}">
              <a16:creationId xmlns:a16="http://schemas.microsoft.com/office/drawing/2014/main" id="{BF424968-E478-47A8-B067-7C8A302BDE40}"/>
            </a:ext>
          </a:extLst>
        </xdr:cNvPr>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447" name="フローチャート: 判断 446">
          <a:extLst>
            <a:ext uri="{FF2B5EF4-FFF2-40B4-BE49-F238E27FC236}">
              <a16:creationId xmlns:a16="http://schemas.microsoft.com/office/drawing/2014/main" id="{4DADF84F-89B8-46B4-96B2-12760FFD338A}"/>
            </a:ext>
          </a:extLst>
        </xdr:cNvPr>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33649</xdr:rowOff>
    </xdr:from>
    <xdr:to>
      <xdr:col>107</xdr:col>
      <xdr:colOff>101600</xdr:colOff>
      <xdr:row>39</xdr:row>
      <xdr:rowOff>135249</xdr:rowOff>
    </xdr:to>
    <xdr:sp macro="" textlink="">
      <xdr:nvSpPr>
        <xdr:cNvPr id="448" name="フローチャート: 判断 447">
          <a:extLst>
            <a:ext uri="{FF2B5EF4-FFF2-40B4-BE49-F238E27FC236}">
              <a16:creationId xmlns:a16="http://schemas.microsoft.com/office/drawing/2014/main" id="{32077375-BEE7-4CCE-8CB5-EC3CDD4082DA}"/>
            </a:ext>
          </a:extLst>
        </xdr:cNvPr>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131526</xdr:rowOff>
    </xdr:from>
    <xdr:to>
      <xdr:col>102</xdr:col>
      <xdr:colOff>165100</xdr:colOff>
      <xdr:row>40</xdr:row>
      <xdr:rowOff>61676</xdr:rowOff>
    </xdr:to>
    <xdr:sp macro="" textlink="">
      <xdr:nvSpPr>
        <xdr:cNvPr id="449" name="フローチャート: 判断 448">
          <a:extLst>
            <a:ext uri="{FF2B5EF4-FFF2-40B4-BE49-F238E27FC236}">
              <a16:creationId xmlns:a16="http://schemas.microsoft.com/office/drawing/2014/main" id="{5B1D47C2-A4FE-4535-ACEC-E38ADCB9726C}"/>
            </a:ext>
          </a:extLst>
        </xdr:cNvPr>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A7BA1553-3D4E-4F58-B279-1AD029F041B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B0DB835F-4F0C-4D4D-9C64-FDF0913F338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44DA7F12-F142-47F2-8C7F-B099DB85F7A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961ECDB6-3F03-4DE6-93ED-DA1E7689C72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3D9E87C1-A0C0-4E65-B5E7-5EDBC942435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85316</xdr:rowOff>
    </xdr:from>
    <xdr:to>
      <xdr:col>116</xdr:col>
      <xdr:colOff>114300</xdr:colOff>
      <xdr:row>38</xdr:row>
      <xdr:rowOff>15466</xdr:rowOff>
    </xdr:to>
    <xdr:sp macro="" textlink="">
      <xdr:nvSpPr>
        <xdr:cNvPr id="455" name="楕円 454">
          <a:extLst>
            <a:ext uri="{FF2B5EF4-FFF2-40B4-BE49-F238E27FC236}">
              <a16:creationId xmlns:a16="http://schemas.microsoft.com/office/drawing/2014/main" id="{4BB67490-C619-4135-AE79-62DC915C1E2A}"/>
            </a:ext>
          </a:extLst>
        </xdr:cNvPr>
        <xdr:cNvSpPr/>
      </xdr:nvSpPr>
      <xdr:spPr>
        <a:xfrm>
          <a:off x="22110700" y="642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108193</xdr:rowOff>
    </xdr:from>
    <xdr:ext cx="599010" cy="259045"/>
    <xdr:sp macro="" textlink="">
      <xdr:nvSpPr>
        <xdr:cNvPr id="456" name="【一般廃棄物処理施設】&#10;一人当たり有形固定資産（償却資産）額該当値テキスト">
          <a:extLst>
            <a:ext uri="{FF2B5EF4-FFF2-40B4-BE49-F238E27FC236}">
              <a16:creationId xmlns:a16="http://schemas.microsoft.com/office/drawing/2014/main" id="{172F0788-1720-4754-83AB-42F8EAF46AAD}"/>
            </a:ext>
          </a:extLst>
        </xdr:cNvPr>
        <xdr:cNvSpPr txBox="1"/>
      </xdr:nvSpPr>
      <xdr:spPr>
        <a:xfrm>
          <a:off x="22199600" y="628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93265</xdr:rowOff>
    </xdr:from>
    <xdr:to>
      <xdr:col>112</xdr:col>
      <xdr:colOff>38100</xdr:colOff>
      <xdr:row>38</xdr:row>
      <xdr:rowOff>23415</xdr:rowOff>
    </xdr:to>
    <xdr:sp macro="" textlink="">
      <xdr:nvSpPr>
        <xdr:cNvPr id="457" name="楕円 456">
          <a:extLst>
            <a:ext uri="{FF2B5EF4-FFF2-40B4-BE49-F238E27FC236}">
              <a16:creationId xmlns:a16="http://schemas.microsoft.com/office/drawing/2014/main" id="{038FACE3-3CBA-404C-81AB-1A32215BEF90}"/>
            </a:ext>
          </a:extLst>
        </xdr:cNvPr>
        <xdr:cNvSpPr/>
      </xdr:nvSpPr>
      <xdr:spPr>
        <a:xfrm>
          <a:off x="21272500" y="643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136116</xdr:rowOff>
    </xdr:from>
    <xdr:to>
      <xdr:col>116</xdr:col>
      <xdr:colOff>63500</xdr:colOff>
      <xdr:row>37</xdr:row>
      <xdr:rowOff>144065</xdr:rowOff>
    </xdr:to>
    <xdr:cxnSp macro="">
      <xdr:nvCxnSpPr>
        <xdr:cNvPr id="458" name="直線コネクタ 457">
          <a:extLst>
            <a:ext uri="{FF2B5EF4-FFF2-40B4-BE49-F238E27FC236}">
              <a16:creationId xmlns:a16="http://schemas.microsoft.com/office/drawing/2014/main" id="{75B8B125-2E82-423E-A226-1049D34CAE2A}"/>
            </a:ext>
          </a:extLst>
        </xdr:cNvPr>
        <xdr:cNvCxnSpPr/>
      </xdr:nvCxnSpPr>
      <xdr:spPr>
        <a:xfrm flipV="1">
          <a:off x="21323300" y="6479766"/>
          <a:ext cx="838200" cy="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112294</xdr:rowOff>
    </xdr:from>
    <xdr:to>
      <xdr:col>107</xdr:col>
      <xdr:colOff>101600</xdr:colOff>
      <xdr:row>38</xdr:row>
      <xdr:rowOff>42444</xdr:rowOff>
    </xdr:to>
    <xdr:sp macro="" textlink="">
      <xdr:nvSpPr>
        <xdr:cNvPr id="459" name="楕円 458">
          <a:extLst>
            <a:ext uri="{FF2B5EF4-FFF2-40B4-BE49-F238E27FC236}">
              <a16:creationId xmlns:a16="http://schemas.microsoft.com/office/drawing/2014/main" id="{56CCC184-8525-4186-A9D2-1481F7A1A244}"/>
            </a:ext>
          </a:extLst>
        </xdr:cNvPr>
        <xdr:cNvSpPr/>
      </xdr:nvSpPr>
      <xdr:spPr>
        <a:xfrm>
          <a:off x="20383500" y="64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144065</xdr:rowOff>
    </xdr:from>
    <xdr:to>
      <xdr:col>111</xdr:col>
      <xdr:colOff>177800</xdr:colOff>
      <xdr:row>37</xdr:row>
      <xdr:rowOff>163094</xdr:rowOff>
    </xdr:to>
    <xdr:cxnSp macro="">
      <xdr:nvCxnSpPr>
        <xdr:cNvPr id="460" name="直線コネクタ 459">
          <a:extLst>
            <a:ext uri="{FF2B5EF4-FFF2-40B4-BE49-F238E27FC236}">
              <a16:creationId xmlns:a16="http://schemas.microsoft.com/office/drawing/2014/main" id="{AF88BEE2-0CF0-4146-9CB1-624AAD9C7CD2}"/>
            </a:ext>
          </a:extLst>
        </xdr:cNvPr>
        <xdr:cNvCxnSpPr/>
      </xdr:nvCxnSpPr>
      <xdr:spPr>
        <a:xfrm flipV="1">
          <a:off x="20434300" y="6487715"/>
          <a:ext cx="889000" cy="1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168520</xdr:rowOff>
    </xdr:from>
    <xdr:to>
      <xdr:col>102</xdr:col>
      <xdr:colOff>165100</xdr:colOff>
      <xdr:row>38</xdr:row>
      <xdr:rowOff>98670</xdr:rowOff>
    </xdr:to>
    <xdr:sp macro="" textlink="">
      <xdr:nvSpPr>
        <xdr:cNvPr id="461" name="楕円 460">
          <a:extLst>
            <a:ext uri="{FF2B5EF4-FFF2-40B4-BE49-F238E27FC236}">
              <a16:creationId xmlns:a16="http://schemas.microsoft.com/office/drawing/2014/main" id="{17BEDBF8-E095-4EB7-B190-3967E75FA459}"/>
            </a:ext>
          </a:extLst>
        </xdr:cNvPr>
        <xdr:cNvSpPr/>
      </xdr:nvSpPr>
      <xdr:spPr>
        <a:xfrm>
          <a:off x="19494500" y="651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163094</xdr:rowOff>
    </xdr:from>
    <xdr:to>
      <xdr:col>107</xdr:col>
      <xdr:colOff>50800</xdr:colOff>
      <xdr:row>38</xdr:row>
      <xdr:rowOff>47870</xdr:rowOff>
    </xdr:to>
    <xdr:cxnSp macro="">
      <xdr:nvCxnSpPr>
        <xdr:cNvPr id="462" name="直線コネクタ 461">
          <a:extLst>
            <a:ext uri="{FF2B5EF4-FFF2-40B4-BE49-F238E27FC236}">
              <a16:creationId xmlns:a16="http://schemas.microsoft.com/office/drawing/2014/main" id="{95000C25-F1B2-493E-802C-2A1E3978F1C2}"/>
            </a:ext>
          </a:extLst>
        </xdr:cNvPr>
        <xdr:cNvCxnSpPr/>
      </xdr:nvCxnSpPr>
      <xdr:spPr>
        <a:xfrm flipV="1">
          <a:off x="19545300" y="6506744"/>
          <a:ext cx="889000" cy="5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947</xdr:rowOff>
    </xdr:from>
    <xdr:ext cx="599010" cy="259045"/>
    <xdr:sp macro="" textlink="">
      <xdr:nvSpPr>
        <xdr:cNvPr id="463" name="n_1aveValue【一般廃棄物処理施設】&#10;一人当たり有形固定資産（償却資産）額">
          <a:extLst>
            <a:ext uri="{FF2B5EF4-FFF2-40B4-BE49-F238E27FC236}">
              <a16:creationId xmlns:a16="http://schemas.microsoft.com/office/drawing/2014/main" id="{C26CF5E4-A916-4450-BD71-317D23C82FE8}"/>
            </a:ext>
          </a:extLst>
        </xdr:cNvPr>
        <xdr:cNvSpPr txBox="1"/>
      </xdr:nvSpPr>
      <xdr:spPr>
        <a:xfrm>
          <a:off x="21011095" y="68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126376</xdr:rowOff>
    </xdr:from>
    <xdr:ext cx="599010" cy="259045"/>
    <xdr:sp macro="" textlink="">
      <xdr:nvSpPr>
        <xdr:cNvPr id="464" name="n_2aveValue【一般廃棄物処理施設】&#10;一人当たり有形固定資産（償却資産）額">
          <a:extLst>
            <a:ext uri="{FF2B5EF4-FFF2-40B4-BE49-F238E27FC236}">
              <a16:creationId xmlns:a16="http://schemas.microsoft.com/office/drawing/2014/main" id="{062F3F0A-1226-422B-B893-B6BB2A0A106F}"/>
            </a:ext>
          </a:extLst>
        </xdr:cNvPr>
        <xdr:cNvSpPr txBox="1"/>
      </xdr:nvSpPr>
      <xdr:spPr>
        <a:xfrm>
          <a:off x="20134795" y="681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52803</xdr:rowOff>
    </xdr:from>
    <xdr:ext cx="599010" cy="259045"/>
    <xdr:sp macro="" textlink="">
      <xdr:nvSpPr>
        <xdr:cNvPr id="465" name="n_3aveValue【一般廃棄物処理施設】&#10;一人当たり有形固定資産（償却資産）額">
          <a:extLst>
            <a:ext uri="{FF2B5EF4-FFF2-40B4-BE49-F238E27FC236}">
              <a16:creationId xmlns:a16="http://schemas.microsoft.com/office/drawing/2014/main" id="{0A765972-710C-4E52-966B-79E7369CDAB2}"/>
            </a:ext>
          </a:extLst>
        </xdr:cNvPr>
        <xdr:cNvSpPr txBox="1"/>
      </xdr:nvSpPr>
      <xdr:spPr>
        <a:xfrm>
          <a:off x="19245795" y="691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39942</xdr:rowOff>
    </xdr:from>
    <xdr:ext cx="599010" cy="259045"/>
    <xdr:sp macro="" textlink="">
      <xdr:nvSpPr>
        <xdr:cNvPr id="466" name="n_1mainValue【一般廃棄物処理施設】&#10;一人当たり有形固定資産（償却資産）額">
          <a:extLst>
            <a:ext uri="{FF2B5EF4-FFF2-40B4-BE49-F238E27FC236}">
              <a16:creationId xmlns:a16="http://schemas.microsoft.com/office/drawing/2014/main" id="{B28AE6F7-448A-4C02-8258-D7AE1DE12494}"/>
            </a:ext>
          </a:extLst>
        </xdr:cNvPr>
        <xdr:cNvSpPr txBox="1"/>
      </xdr:nvSpPr>
      <xdr:spPr>
        <a:xfrm>
          <a:off x="21011095" y="621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58971</xdr:rowOff>
    </xdr:from>
    <xdr:ext cx="599010" cy="259045"/>
    <xdr:sp macro="" textlink="">
      <xdr:nvSpPr>
        <xdr:cNvPr id="467" name="n_2mainValue【一般廃棄物処理施設】&#10;一人当たり有形固定資産（償却資産）額">
          <a:extLst>
            <a:ext uri="{FF2B5EF4-FFF2-40B4-BE49-F238E27FC236}">
              <a16:creationId xmlns:a16="http://schemas.microsoft.com/office/drawing/2014/main" id="{8E44B3EA-F6B7-4B4D-B110-3A211D0BB116}"/>
            </a:ext>
          </a:extLst>
        </xdr:cNvPr>
        <xdr:cNvSpPr txBox="1"/>
      </xdr:nvSpPr>
      <xdr:spPr>
        <a:xfrm>
          <a:off x="20134795" y="6231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115197</xdr:rowOff>
    </xdr:from>
    <xdr:ext cx="599010" cy="259045"/>
    <xdr:sp macro="" textlink="">
      <xdr:nvSpPr>
        <xdr:cNvPr id="468" name="n_3mainValue【一般廃棄物処理施設】&#10;一人当たり有形固定資産（償却資産）額">
          <a:extLst>
            <a:ext uri="{FF2B5EF4-FFF2-40B4-BE49-F238E27FC236}">
              <a16:creationId xmlns:a16="http://schemas.microsoft.com/office/drawing/2014/main" id="{8773E453-5D26-4236-ABE6-86057BCE5B8F}"/>
            </a:ext>
          </a:extLst>
        </xdr:cNvPr>
        <xdr:cNvSpPr txBox="1"/>
      </xdr:nvSpPr>
      <xdr:spPr>
        <a:xfrm>
          <a:off x="19245795" y="628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240CA16F-386A-479E-8B81-27EAFEF78F1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D671DEF0-C4E7-452D-88D6-064DA2807C6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F7944BAD-2FDA-41E3-BCDD-B48B62E65E0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C97ACB79-CDE2-48A6-84F2-A9160517D09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ECFE70F1-1261-4B89-80CC-1160D2FBC36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35515EBC-C8CC-4CC3-AE7A-1888308621B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8C04F42A-6B96-4C86-8353-A207263C333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C3070369-86AA-4965-8F42-7181244711C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a:extLst>
            <a:ext uri="{FF2B5EF4-FFF2-40B4-BE49-F238E27FC236}">
              <a16:creationId xmlns:a16="http://schemas.microsoft.com/office/drawing/2014/main" id="{C8802881-625B-4516-97A5-934DB92451A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a:extLst>
            <a:ext uri="{FF2B5EF4-FFF2-40B4-BE49-F238E27FC236}">
              <a16:creationId xmlns:a16="http://schemas.microsoft.com/office/drawing/2014/main" id="{E42EC074-7B93-4B58-972E-31D60FA8887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a:extLst>
            <a:ext uri="{FF2B5EF4-FFF2-40B4-BE49-F238E27FC236}">
              <a16:creationId xmlns:a16="http://schemas.microsoft.com/office/drawing/2014/main" id="{004F5CF4-13ED-4DE2-89C7-87EB657168F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a:extLst>
            <a:ext uri="{FF2B5EF4-FFF2-40B4-BE49-F238E27FC236}">
              <a16:creationId xmlns:a16="http://schemas.microsoft.com/office/drawing/2014/main" id="{7B6C0131-A08D-441F-972D-23B007BC718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a:extLst>
            <a:ext uri="{FF2B5EF4-FFF2-40B4-BE49-F238E27FC236}">
              <a16:creationId xmlns:a16="http://schemas.microsoft.com/office/drawing/2014/main" id="{D3999670-5B3D-44A8-99C0-42974A1AB26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a:extLst>
            <a:ext uri="{FF2B5EF4-FFF2-40B4-BE49-F238E27FC236}">
              <a16:creationId xmlns:a16="http://schemas.microsoft.com/office/drawing/2014/main" id="{8A0CFCC6-B58D-48AB-86E1-3CDF6F9A036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a:extLst>
            <a:ext uri="{FF2B5EF4-FFF2-40B4-BE49-F238E27FC236}">
              <a16:creationId xmlns:a16="http://schemas.microsoft.com/office/drawing/2014/main" id="{14C03598-2C21-4766-A624-AC1161F7ACC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a:extLst>
            <a:ext uri="{FF2B5EF4-FFF2-40B4-BE49-F238E27FC236}">
              <a16:creationId xmlns:a16="http://schemas.microsoft.com/office/drawing/2014/main" id="{C70A3974-812E-413A-B615-4F5521B8765F}"/>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5" name="正方形/長方形 484">
          <a:extLst>
            <a:ext uri="{FF2B5EF4-FFF2-40B4-BE49-F238E27FC236}">
              <a16:creationId xmlns:a16="http://schemas.microsoft.com/office/drawing/2014/main" id="{7ED95E90-A1AE-47FE-8C54-ED9FA3201F6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6" name="正方形/長方形 485">
          <a:extLst>
            <a:ext uri="{FF2B5EF4-FFF2-40B4-BE49-F238E27FC236}">
              <a16:creationId xmlns:a16="http://schemas.microsoft.com/office/drawing/2014/main" id="{8B727184-13F0-4FB7-84C1-4130C9DAA79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7" name="正方形/長方形 486">
          <a:extLst>
            <a:ext uri="{FF2B5EF4-FFF2-40B4-BE49-F238E27FC236}">
              <a16:creationId xmlns:a16="http://schemas.microsoft.com/office/drawing/2014/main" id="{4B955E34-274C-427C-8B3B-09BCAA5BCA1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8" name="正方形/長方形 487">
          <a:extLst>
            <a:ext uri="{FF2B5EF4-FFF2-40B4-BE49-F238E27FC236}">
              <a16:creationId xmlns:a16="http://schemas.microsoft.com/office/drawing/2014/main" id="{48893428-57DC-413A-AF64-39E2969B98C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9" name="正方形/長方形 488">
          <a:extLst>
            <a:ext uri="{FF2B5EF4-FFF2-40B4-BE49-F238E27FC236}">
              <a16:creationId xmlns:a16="http://schemas.microsoft.com/office/drawing/2014/main" id="{145AA56C-1B1F-42F0-AC58-105A746DC8B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0" name="正方形/長方形 489">
          <a:extLst>
            <a:ext uri="{FF2B5EF4-FFF2-40B4-BE49-F238E27FC236}">
              <a16:creationId xmlns:a16="http://schemas.microsoft.com/office/drawing/2014/main" id="{19EED88F-BEF6-4D88-8D3C-9FC51C2575F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1" name="正方形/長方形 490">
          <a:extLst>
            <a:ext uri="{FF2B5EF4-FFF2-40B4-BE49-F238E27FC236}">
              <a16:creationId xmlns:a16="http://schemas.microsoft.com/office/drawing/2014/main" id="{B5CB19A5-6196-4C2A-A049-B7F7A07265A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2" name="正方形/長方形 491">
          <a:extLst>
            <a:ext uri="{FF2B5EF4-FFF2-40B4-BE49-F238E27FC236}">
              <a16:creationId xmlns:a16="http://schemas.microsoft.com/office/drawing/2014/main" id="{0A92E77E-9B02-4996-A907-1027F39AB1F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3" name="正方形/長方形 492">
          <a:extLst>
            <a:ext uri="{FF2B5EF4-FFF2-40B4-BE49-F238E27FC236}">
              <a16:creationId xmlns:a16="http://schemas.microsoft.com/office/drawing/2014/main" id="{AC338364-8CEE-459A-9E3B-0617AE757A1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4" name="正方形/長方形 493">
          <a:extLst>
            <a:ext uri="{FF2B5EF4-FFF2-40B4-BE49-F238E27FC236}">
              <a16:creationId xmlns:a16="http://schemas.microsoft.com/office/drawing/2014/main" id="{BA674E8A-B10B-4C98-9D80-B52F6D1C5F7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5" name="正方形/長方形 494">
          <a:extLst>
            <a:ext uri="{FF2B5EF4-FFF2-40B4-BE49-F238E27FC236}">
              <a16:creationId xmlns:a16="http://schemas.microsoft.com/office/drawing/2014/main" id="{DF3B49E8-E7A0-401B-83AF-79B72CD0AA4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6" name="正方形/長方形 495">
          <a:extLst>
            <a:ext uri="{FF2B5EF4-FFF2-40B4-BE49-F238E27FC236}">
              <a16:creationId xmlns:a16="http://schemas.microsoft.com/office/drawing/2014/main" id="{7D9F2622-2DF0-43A2-AE72-F3EB1BF2A43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7" name="正方形/長方形 496">
          <a:extLst>
            <a:ext uri="{FF2B5EF4-FFF2-40B4-BE49-F238E27FC236}">
              <a16:creationId xmlns:a16="http://schemas.microsoft.com/office/drawing/2014/main" id="{D19BF2B1-72CD-4ECC-97DA-98872C04628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8" name="正方形/長方形 497">
          <a:extLst>
            <a:ext uri="{FF2B5EF4-FFF2-40B4-BE49-F238E27FC236}">
              <a16:creationId xmlns:a16="http://schemas.microsoft.com/office/drawing/2014/main" id="{1F6B2C12-4425-4642-BA3D-9B350881645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9" name="正方形/長方形 498">
          <a:extLst>
            <a:ext uri="{FF2B5EF4-FFF2-40B4-BE49-F238E27FC236}">
              <a16:creationId xmlns:a16="http://schemas.microsoft.com/office/drawing/2014/main" id="{32EF87A2-9DF4-4D1A-994C-211CB2EC004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0" name="正方形/長方形 499">
          <a:extLst>
            <a:ext uri="{FF2B5EF4-FFF2-40B4-BE49-F238E27FC236}">
              <a16:creationId xmlns:a16="http://schemas.microsoft.com/office/drawing/2014/main" id="{7FC4FB48-4EB8-4185-A00B-BDF4698AC13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1" name="正方形/長方形 500">
          <a:extLst>
            <a:ext uri="{FF2B5EF4-FFF2-40B4-BE49-F238E27FC236}">
              <a16:creationId xmlns:a16="http://schemas.microsoft.com/office/drawing/2014/main" id="{9992D10E-CD38-4305-83E5-FC10AA28C27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2" name="正方形/長方形 501">
          <a:extLst>
            <a:ext uri="{FF2B5EF4-FFF2-40B4-BE49-F238E27FC236}">
              <a16:creationId xmlns:a16="http://schemas.microsoft.com/office/drawing/2014/main" id="{ED03BC57-487C-47EC-826C-AC10A141EDD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3" name="正方形/長方形 502">
          <a:extLst>
            <a:ext uri="{FF2B5EF4-FFF2-40B4-BE49-F238E27FC236}">
              <a16:creationId xmlns:a16="http://schemas.microsoft.com/office/drawing/2014/main" id="{F1F699CF-0D7C-4445-9F29-FABB9237293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4" name="正方形/長方形 503">
          <a:extLst>
            <a:ext uri="{FF2B5EF4-FFF2-40B4-BE49-F238E27FC236}">
              <a16:creationId xmlns:a16="http://schemas.microsoft.com/office/drawing/2014/main" id="{06179FF3-95B2-4B3C-8B3F-DBC5226A26A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5" name="正方形/長方形 504">
          <a:extLst>
            <a:ext uri="{FF2B5EF4-FFF2-40B4-BE49-F238E27FC236}">
              <a16:creationId xmlns:a16="http://schemas.microsoft.com/office/drawing/2014/main" id="{ED5887BD-147B-4B32-8D60-2CFF6DFB101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6" name="正方形/長方形 505">
          <a:extLst>
            <a:ext uri="{FF2B5EF4-FFF2-40B4-BE49-F238E27FC236}">
              <a16:creationId xmlns:a16="http://schemas.microsoft.com/office/drawing/2014/main" id="{8EDB332D-6478-4761-8076-76819D71107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7" name="正方形/長方形 506">
          <a:extLst>
            <a:ext uri="{FF2B5EF4-FFF2-40B4-BE49-F238E27FC236}">
              <a16:creationId xmlns:a16="http://schemas.microsoft.com/office/drawing/2014/main" id="{7A4CB811-9552-4279-B5C0-0B877CF693D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8" name="正方形/長方形 507">
          <a:extLst>
            <a:ext uri="{FF2B5EF4-FFF2-40B4-BE49-F238E27FC236}">
              <a16:creationId xmlns:a16="http://schemas.microsoft.com/office/drawing/2014/main" id="{9A4903FD-B49D-4EA7-9F4F-4B712801A7D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9" name="テキスト ボックス 508">
          <a:extLst>
            <a:ext uri="{FF2B5EF4-FFF2-40B4-BE49-F238E27FC236}">
              <a16:creationId xmlns:a16="http://schemas.microsoft.com/office/drawing/2014/main" id="{E837897E-5137-407A-8011-63B00372A52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0" name="直線コネクタ 509">
          <a:extLst>
            <a:ext uri="{FF2B5EF4-FFF2-40B4-BE49-F238E27FC236}">
              <a16:creationId xmlns:a16="http://schemas.microsoft.com/office/drawing/2014/main" id="{6C6C46D2-7C75-43EF-914C-1193F604D1F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11" name="直線コネクタ 510">
          <a:extLst>
            <a:ext uri="{FF2B5EF4-FFF2-40B4-BE49-F238E27FC236}">
              <a16:creationId xmlns:a16="http://schemas.microsoft.com/office/drawing/2014/main" id="{FB3F15F1-DC1C-4F67-A0D0-40538E0504A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12" name="テキスト ボックス 511">
          <a:extLst>
            <a:ext uri="{FF2B5EF4-FFF2-40B4-BE49-F238E27FC236}">
              <a16:creationId xmlns:a16="http://schemas.microsoft.com/office/drawing/2014/main" id="{D06FA4CA-B594-42B2-AF58-F590CDDB7673}"/>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3" name="直線コネクタ 512">
          <a:extLst>
            <a:ext uri="{FF2B5EF4-FFF2-40B4-BE49-F238E27FC236}">
              <a16:creationId xmlns:a16="http://schemas.microsoft.com/office/drawing/2014/main" id="{EB50BADB-4D20-4CAF-BE5F-9FB7D243B05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4" name="テキスト ボックス 513">
          <a:extLst>
            <a:ext uri="{FF2B5EF4-FFF2-40B4-BE49-F238E27FC236}">
              <a16:creationId xmlns:a16="http://schemas.microsoft.com/office/drawing/2014/main" id="{54CA489D-99BA-44E9-BCCD-FF7437E8C71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5" name="直線コネクタ 514">
          <a:extLst>
            <a:ext uri="{FF2B5EF4-FFF2-40B4-BE49-F238E27FC236}">
              <a16:creationId xmlns:a16="http://schemas.microsoft.com/office/drawing/2014/main" id="{818415B2-ED26-4EEA-AF0C-370C6BB08DF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6" name="テキスト ボックス 515">
          <a:extLst>
            <a:ext uri="{FF2B5EF4-FFF2-40B4-BE49-F238E27FC236}">
              <a16:creationId xmlns:a16="http://schemas.microsoft.com/office/drawing/2014/main" id="{844923AC-3FD7-4995-BC35-A994745D735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7" name="直線コネクタ 516">
          <a:extLst>
            <a:ext uri="{FF2B5EF4-FFF2-40B4-BE49-F238E27FC236}">
              <a16:creationId xmlns:a16="http://schemas.microsoft.com/office/drawing/2014/main" id="{7605A775-7EF7-4779-A6E2-F3B9EEA95C8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8" name="テキスト ボックス 517">
          <a:extLst>
            <a:ext uri="{FF2B5EF4-FFF2-40B4-BE49-F238E27FC236}">
              <a16:creationId xmlns:a16="http://schemas.microsoft.com/office/drawing/2014/main" id="{46A4DBA4-480F-48B2-A9FE-FD5BE0EF040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9" name="直線コネクタ 518">
          <a:extLst>
            <a:ext uri="{FF2B5EF4-FFF2-40B4-BE49-F238E27FC236}">
              <a16:creationId xmlns:a16="http://schemas.microsoft.com/office/drawing/2014/main" id="{7161B901-C455-4F21-8EBF-38E6192C335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0" name="テキスト ボックス 519">
          <a:extLst>
            <a:ext uri="{FF2B5EF4-FFF2-40B4-BE49-F238E27FC236}">
              <a16:creationId xmlns:a16="http://schemas.microsoft.com/office/drawing/2014/main" id="{199C38B6-EFB8-47C7-819E-EBCEFC612936}"/>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1" name="直線コネクタ 520">
          <a:extLst>
            <a:ext uri="{FF2B5EF4-FFF2-40B4-BE49-F238E27FC236}">
              <a16:creationId xmlns:a16="http://schemas.microsoft.com/office/drawing/2014/main" id="{6FDB42CD-D352-487F-9467-6F71AA2A7CA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2" name="テキスト ボックス 521">
          <a:extLst>
            <a:ext uri="{FF2B5EF4-FFF2-40B4-BE49-F238E27FC236}">
              <a16:creationId xmlns:a16="http://schemas.microsoft.com/office/drawing/2014/main" id="{9AC7722B-7DDA-46A7-88C2-8E982D53D7A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3" name="【庁舎】&#10;有形固定資産減価償却率グラフ枠">
          <a:extLst>
            <a:ext uri="{FF2B5EF4-FFF2-40B4-BE49-F238E27FC236}">
              <a16:creationId xmlns:a16="http://schemas.microsoft.com/office/drawing/2014/main" id="{FC50CCC7-1E1C-4ACC-B77C-44C2805CF54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24" name="直線コネクタ 523">
          <a:extLst>
            <a:ext uri="{FF2B5EF4-FFF2-40B4-BE49-F238E27FC236}">
              <a16:creationId xmlns:a16="http://schemas.microsoft.com/office/drawing/2014/main" id="{36C6A0B1-92DC-49C9-9ABB-3DF5F5C8BB0B}"/>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25" name="【庁舎】&#10;有形固定資産減価償却率最小値テキスト">
          <a:extLst>
            <a:ext uri="{FF2B5EF4-FFF2-40B4-BE49-F238E27FC236}">
              <a16:creationId xmlns:a16="http://schemas.microsoft.com/office/drawing/2014/main" id="{8BD7C21C-C820-4F3A-BF05-C65DEA89723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26" name="直線コネクタ 525">
          <a:extLst>
            <a:ext uri="{FF2B5EF4-FFF2-40B4-BE49-F238E27FC236}">
              <a16:creationId xmlns:a16="http://schemas.microsoft.com/office/drawing/2014/main" id="{C00CBE73-1DB3-43AA-96DA-7D6030531B43}"/>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27" name="【庁舎】&#10;有形固定資産減価償却率最大値テキスト">
          <a:extLst>
            <a:ext uri="{FF2B5EF4-FFF2-40B4-BE49-F238E27FC236}">
              <a16:creationId xmlns:a16="http://schemas.microsoft.com/office/drawing/2014/main" id="{003C96DE-BE6B-45CE-88AE-4FC27B9163AA}"/>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28" name="直線コネクタ 527">
          <a:extLst>
            <a:ext uri="{FF2B5EF4-FFF2-40B4-BE49-F238E27FC236}">
              <a16:creationId xmlns:a16="http://schemas.microsoft.com/office/drawing/2014/main" id="{FA6385B7-0224-4535-B5C7-525345FCCF06}"/>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529" name="【庁舎】&#10;有形固定資産減価償却率平均値テキスト">
          <a:extLst>
            <a:ext uri="{FF2B5EF4-FFF2-40B4-BE49-F238E27FC236}">
              <a16:creationId xmlns:a16="http://schemas.microsoft.com/office/drawing/2014/main" id="{EB5BABE2-B548-4039-9F0B-6DEAB873B9D6}"/>
            </a:ext>
          </a:extLst>
        </xdr:cNvPr>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530" name="フローチャート: 判断 529">
          <a:extLst>
            <a:ext uri="{FF2B5EF4-FFF2-40B4-BE49-F238E27FC236}">
              <a16:creationId xmlns:a16="http://schemas.microsoft.com/office/drawing/2014/main" id="{79AE06A2-E806-4766-8CE5-44B192450B88}"/>
            </a:ext>
          </a:extLst>
        </xdr:cNvPr>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531" name="フローチャート: 判断 530">
          <a:extLst>
            <a:ext uri="{FF2B5EF4-FFF2-40B4-BE49-F238E27FC236}">
              <a16:creationId xmlns:a16="http://schemas.microsoft.com/office/drawing/2014/main" id="{82D7FC20-A1C7-45EA-B9A9-A6792D3DCD13}"/>
            </a:ext>
          </a:extLst>
        </xdr:cNvPr>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46989</xdr:rowOff>
    </xdr:from>
    <xdr:to>
      <xdr:col>76</xdr:col>
      <xdr:colOff>165100</xdr:colOff>
      <xdr:row>104</xdr:row>
      <xdr:rowOff>148589</xdr:rowOff>
    </xdr:to>
    <xdr:sp macro="" textlink="">
      <xdr:nvSpPr>
        <xdr:cNvPr id="532" name="フローチャート: 判断 531">
          <a:extLst>
            <a:ext uri="{FF2B5EF4-FFF2-40B4-BE49-F238E27FC236}">
              <a16:creationId xmlns:a16="http://schemas.microsoft.com/office/drawing/2014/main" id="{6343DF11-515D-443E-8788-B1EF7947CFD4}"/>
            </a:ext>
          </a:extLst>
        </xdr:cNvPr>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53339</xdr:rowOff>
    </xdr:from>
    <xdr:to>
      <xdr:col>72</xdr:col>
      <xdr:colOff>38100</xdr:colOff>
      <xdr:row>104</xdr:row>
      <xdr:rowOff>154939</xdr:rowOff>
    </xdr:to>
    <xdr:sp macro="" textlink="">
      <xdr:nvSpPr>
        <xdr:cNvPr id="533" name="フローチャート: 判断 532">
          <a:extLst>
            <a:ext uri="{FF2B5EF4-FFF2-40B4-BE49-F238E27FC236}">
              <a16:creationId xmlns:a16="http://schemas.microsoft.com/office/drawing/2014/main" id="{AEB33A01-769E-4A8B-BE59-1C47CA981058}"/>
            </a:ext>
          </a:extLst>
        </xdr:cNvPr>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FABC1C23-ED9A-41E7-962F-9F662641486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6A7FA2AF-9381-424D-86C8-F34CDC3EC66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73E23F2-2113-430B-B605-C20A2B70277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B39D30EA-4CA3-4B1F-AB67-81D6D15573E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1E575792-D9E0-4B26-96BB-E29CCF45EDE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102870</xdr:rowOff>
    </xdr:from>
    <xdr:to>
      <xdr:col>85</xdr:col>
      <xdr:colOff>177800</xdr:colOff>
      <xdr:row>104</xdr:row>
      <xdr:rowOff>33020</xdr:rowOff>
    </xdr:to>
    <xdr:sp macro="" textlink="">
      <xdr:nvSpPr>
        <xdr:cNvPr id="539" name="楕円 538">
          <a:extLst>
            <a:ext uri="{FF2B5EF4-FFF2-40B4-BE49-F238E27FC236}">
              <a16:creationId xmlns:a16="http://schemas.microsoft.com/office/drawing/2014/main" id="{F2527BEC-2AAE-4D12-A196-1D06DA0F63EA}"/>
            </a:ext>
          </a:extLst>
        </xdr:cNvPr>
        <xdr:cNvSpPr/>
      </xdr:nvSpPr>
      <xdr:spPr>
        <a:xfrm>
          <a:off x="16268700" y="1776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125747</xdr:rowOff>
    </xdr:from>
    <xdr:ext cx="405111" cy="259045"/>
    <xdr:sp macro="" textlink="">
      <xdr:nvSpPr>
        <xdr:cNvPr id="540" name="【庁舎】&#10;有形固定資産減価償却率該当値テキスト">
          <a:extLst>
            <a:ext uri="{FF2B5EF4-FFF2-40B4-BE49-F238E27FC236}">
              <a16:creationId xmlns:a16="http://schemas.microsoft.com/office/drawing/2014/main" id="{D0809785-389E-4B82-BD5F-48D0A11BA792}"/>
            </a:ext>
          </a:extLst>
        </xdr:cNvPr>
        <xdr:cNvSpPr txBox="1"/>
      </xdr:nvSpPr>
      <xdr:spPr>
        <a:xfrm>
          <a:off x="16357600" y="1761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110489</xdr:rowOff>
    </xdr:from>
    <xdr:to>
      <xdr:col>81</xdr:col>
      <xdr:colOff>101600</xdr:colOff>
      <xdr:row>104</xdr:row>
      <xdr:rowOff>40639</xdr:rowOff>
    </xdr:to>
    <xdr:sp macro="" textlink="">
      <xdr:nvSpPr>
        <xdr:cNvPr id="541" name="楕円 540">
          <a:extLst>
            <a:ext uri="{FF2B5EF4-FFF2-40B4-BE49-F238E27FC236}">
              <a16:creationId xmlns:a16="http://schemas.microsoft.com/office/drawing/2014/main" id="{67CE0872-7BB0-40B1-9650-397665D5AC60}"/>
            </a:ext>
          </a:extLst>
        </xdr:cNvPr>
        <xdr:cNvSpPr/>
      </xdr:nvSpPr>
      <xdr:spPr>
        <a:xfrm>
          <a:off x="15430500" y="1776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153670</xdr:rowOff>
    </xdr:from>
    <xdr:to>
      <xdr:col>85</xdr:col>
      <xdr:colOff>127000</xdr:colOff>
      <xdr:row>103</xdr:row>
      <xdr:rowOff>161289</xdr:rowOff>
    </xdr:to>
    <xdr:cxnSp macro="">
      <xdr:nvCxnSpPr>
        <xdr:cNvPr id="542" name="直線コネクタ 541">
          <a:extLst>
            <a:ext uri="{FF2B5EF4-FFF2-40B4-BE49-F238E27FC236}">
              <a16:creationId xmlns:a16="http://schemas.microsoft.com/office/drawing/2014/main" id="{27EF3D0D-38B5-4DCC-ADBA-6ED31B515EAF}"/>
            </a:ext>
          </a:extLst>
        </xdr:cNvPr>
        <xdr:cNvCxnSpPr/>
      </xdr:nvCxnSpPr>
      <xdr:spPr>
        <a:xfrm flipV="1">
          <a:off x="15481300" y="178130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133350</xdr:rowOff>
    </xdr:from>
    <xdr:to>
      <xdr:col>76</xdr:col>
      <xdr:colOff>165100</xdr:colOff>
      <xdr:row>104</xdr:row>
      <xdr:rowOff>63500</xdr:rowOff>
    </xdr:to>
    <xdr:sp macro="" textlink="">
      <xdr:nvSpPr>
        <xdr:cNvPr id="543" name="楕円 542">
          <a:extLst>
            <a:ext uri="{FF2B5EF4-FFF2-40B4-BE49-F238E27FC236}">
              <a16:creationId xmlns:a16="http://schemas.microsoft.com/office/drawing/2014/main" id="{F9D33932-9313-43AC-AECE-5267712591A9}"/>
            </a:ext>
          </a:extLst>
        </xdr:cNvPr>
        <xdr:cNvSpPr/>
      </xdr:nvSpPr>
      <xdr:spPr>
        <a:xfrm>
          <a:off x="14541500" y="1779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161289</xdr:rowOff>
    </xdr:from>
    <xdr:to>
      <xdr:col>81</xdr:col>
      <xdr:colOff>50800</xdr:colOff>
      <xdr:row>104</xdr:row>
      <xdr:rowOff>12700</xdr:rowOff>
    </xdr:to>
    <xdr:cxnSp macro="">
      <xdr:nvCxnSpPr>
        <xdr:cNvPr id="544" name="直線コネクタ 543">
          <a:extLst>
            <a:ext uri="{FF2B5EF4-FFF2-40B4-BE49-F238E27FC236}">
              <a16:creationId xmlns:a16="http://schemas.microsoft.com/office/drawing/2014/main" id="{7F7C55C9-9E45-494B-A8B5-18001EC4C855}"/>
            </a:ext>
          </a:extLst>
        </xdr:cNvPr>
        <xdr:cNvCxnSpPr/>
      </xdr:nvCxnSpPr>
      <xdr:spPr>
        <a:xfrm flipV="1">
          <a:off x="14592300" y="17820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154939</xdr:rowOff>
    </xdr:from>
    <xdr:to>
      <xdr:col>72</xdr:col>
      <xdr:colOff>38100</xdr:colOff>
      <xdr:row>104</xdr:row>
      <xdr:rowOff>85089</xdr:rowOff>
    </xdr:to>
    <xdr:sp macro="" textlink="">
      <xdr:nvSpPr>
        <xdr:cNvPr id="545" name="楕円 544">
          <a:extLst>
            <a:ext uri="{FF2B5EF4-FFF2-40B4-BE49-F238E27FC236}">
              <a16:creationId xmlns:a16="http://schemas.microsoft.com/office/drawing/2014/main" id="{DA0E6C92-A081-4177-BD77-A337374B080C}"/>
            </a:ext>
          </a:extLst>
        </xdr:cNvPr>
        <xdr:cNvSpPr/>
      </xdr:nvSpPr>
      <xdr:spPr>
        <a:xfrm>
          <a:off x="13652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12700</xdr:rowOff>
    </xdr:from>
    <xdr:to>
      <xdr:col>76</xdr:col>
      <xdr:colOff>114300</xdr:colOff>
      <xdr:row>104</xdr:row>
      <xdr:rowOff>34289</xdr:rowOff>
    </xdr:to>
    <xdr:cxnSp macro="">
      <xdr:nvCxnSpPr>
        <xdr:cNvPr id="546" name="直線コネクタ 545">
          <a:extLst>
            <a:ext uri="{FF2B5EF4-FFF2-40B4-BE49-F238E27FC236}">
              <a16:creationId xmlns:a16="http://schemas.microsoft.com/office/drawing/2014/main" id="{A6F2CFD8-0806-46F5-8A9A-DEAA5F0CA721}"/>
            </a:ext>
          </a:extLst>
        </xdr:cNvPr>
        <xdr:cNvCxnSpPr/>
      </xdr:nvCxnSpPr>
      <xdr:spPr>
        <a:xfrm flipV="1">
          <a:off x="13703300" y="17843500"/>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165116</xdr:rowOff>
    </xdr:from>
    <xdr:ext cx="405111" cy="259045"/>
    <xdr:sp macro="" textlink="">
      <xdr:nvSpPr>
        <xdr:cNvPr id="547" name="n_1aveValue【庁舎】&#10;有形固定資産減価償却率">
          <a:extLst>
            <a:ext uri="{FF2B5EF4-FFF2-40B4-BE49-F238E27FC236}">
              <a16:creationId xmlns:a16="http://schemas.microsoft.com/office/drawing/2014/main" id="{E8162F3F-3984-4632-A53D-27D54D38EF36}"/>
            </a:ext>
          </a:extLst>
        </xdr:cNvPr>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139716</xdr:rowOff>
    </xdr:from>
    <xdr:ext cx="405111" cy="259045"/>
    <xdr:sp macro="" textlink="">
      <xdr:nvSpPr>
        <xdr:cNvPr id="548" name="n_2aveValue【庁舎】&#10;有形固定資産減価償却率">
          <a:extLst>
            <a:ext uri="{FF2B5EF4-FFF2-40B4-BE49-F238E27FC236}">
              <a16:creationId xmlns:a16="http://schemas.microsoft.com/office/drawing/2014/main" id="{177F4B3D-4708-4451-B10E-F63BF3D38DE9}"/>
            </a:ext>
          </a:extLst>
        </xdr:cNvPr>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146066</xdr:rowOff>
    </xdr:from>
    <xdr:ext cx="405111" cy="259045"/>
    <xdr:sp macro="" textlink="">
      <xdr:nvSpPr>
        <xdr:cNvPr id="549" name="n_3aveValue【庁舎】&#10;有形固定資産減価償却率">
          <a:extLst>
            <a:ext uri="{FF2B5EF4-FFF2-40B4-BE49-F238E27FC236}">
              <a16:creationId xmlns:a16="http://schemas.microsoft.com/office/drawing/2014/main" id="{C56FF710-D6EE-4DC3-8645-CAF56005BDF5}"/>
            </a:ext>
          </a:extLst>
        </xdr:cNvPr>
        <xdr:cNvSpPr txBox="1"/>
      </xdr:nvSpPr>
      <xdr:spPr>
        <a:xfrm>
          <a:off x="13500744" y="1797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57166</xdr:rowOff>
    </xdr:from>
    <xdr:ext cx="405111" cy="259045"/>
    <xdr:sp macro="" textlink="">
      <xdr:nvSpPr>
        <xdr:cNvPr id="550" name="n_1mainValue【庁舎】&#10;有形固定資産減価償却率">
          <a:extLst>
            <a:ext uri="{FF2B5EF4-FFF2-40B4-BE49-F238E27FC236}">
              <a16:creationId xmlns:a16="http://schemas.microsoft.com/office/drawing/2014/main" id="{CE3D686F-B234-4967-A0EC-D1AF7A22EB58}"/>
            </a:ext>
          </a:extLst>
        </xdr:cNvPr>
        <xdr:cNvSpPr txBox="1"/>
      </xdr:nvSpPr>
      <xdr:spPr>
        <a:xfrm>
          <a:off x="15266044" y="1754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80027</xdr:rowOff>
    </xdr:from>
    <xdr:ext cx="405111" cy="259045"/>
    <xdr:sp macro="" textlink="">
      <xdr:nvSpPr>
        <xdr:cNvPr id="551" name="n_2mainValue【庁舎】&#10;有形固定資産減価償却率">
          <a:extLst>
            <a:ext uri="{FF2B5EF4-FFF2-40B4-BE49-F238E27FC236}">
              <a16:creationId xmlns:a16="http://schemas.microsoft.com/office/drawing/2014/main" id="{2D57E79C-CD32-44DB-A003-BB7FD16E122B}"/>
            </a:ext>
          </a:extLst>
        </xdr:cNvPr>
        <xdr:cNvSpPr txBox="1"/>
      </xdr:nvSpPr>
      <xdr:spPr>
        <a:xfrm>
          <a:off x="14389744" y="1756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101616</xdr:rowOff>
    </xdr:from>
    <xdr:ext cx="405111" cy="259045"/>
    <xdr:sp macro="" textlink="">
      <xdr:nvSpPr>
        <xdr:cNvPr id="552" name="n_3mainValue【庁舎】&#10;有形固定資産減価償却率">
          <a:extLst>
            <a:ext uri="{FF2B5EF4-FFF2-40B4-BE49-F238E27FC236}">
              <a16:creationId xmlns:a16="http://schemas.microsoft.com/office/drawing/2014/main" id="{E30DB490-C17D-4532-BF06-CBDDAC1ACFE0}"/>
            </a:ext>
          </a:extLst>
        </xdr:cNvPr>
        <xdr:cNvSpPr txBox="1"/>
      </xdr:nvSpPr>
      <xdr:spPr>
        <a:xfrm>
          <a:off x="13500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a:extLst>
            <a:ext uri="{FF2B5EF4-FFF2-40B4-BE49-F238E27FC236}">
              <a16:creationId xmlns:a16="http://schemas.microsoft.com/office/drawing/2014/main" id="{17861111-C3A6-4D21-BCB2-2F8D53F7A6E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a:extLst>
            <a:ext uri="{FF2B5EF4-FFF2-40B4-BE49-F238E27FC236}">
              <a16:creationId xmlns:a16="http://schemas.microsoft.com/office/drawing/2014/main" id="{845ABB90-2B08-4B98-BE70-90BED4EAADF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a:extLst>
            <a:ext uri="{FF2B5EF4-FFF2-40B4-BE49-F238E27FC236}">
              <a16:creationId xmlns:a16="http://schemas.microsoft.com/office/drawing/2014/main" id="{8052546B-F2AF-4F46-920E-C9F7F322213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a:extLst>
            <a:ext uri="{FF2B5EF4-FFF2-40B4-BE49-F238E27FC236}">
              <a16:creationId xmlns:a16="http://schemas.microsoft.com/office/drawing/2014/main" id="{72AA4A88-6FF9-4BC1-953D-65001BEC00A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a:extLst>
            <a:ext uri="{FF2B5EF4-FFF2-40B4-BE49-F238E27FC236}">
              <a16:creationId xmlns:a16="http://schemas.microsoft.com/office/drawing/2014/main" id="{2DDB3BFC-9075-4E79-8821-2B4AE74298B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a:extLst>
            <a:ext uri="{FF2B5EF4-FFF2-40B4-BE49-F238E27FC236}">
              <a16:creationId xmlns:a16="http://schemas.microsoft.com/office/drawing/2014/main" id="{B0EDBD76-0AB2-471D-92A1-D973F5BC433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a:extLst>
            <a:ext uri="{FF2B5EF4-FFF2-40B4-BE49-F238E27FC236}">
              <a16:creationId xmlns:a16="http://schemas.microsoft.com/office/drawing/2014/main" id="{834D0C3F-C4D3-4D74-B7DA-5EF40217D29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a:extLst>
            <a:ext uri="{FF2B5EF4-FFF2-40B4-BE49-F238E27FC236}">
              <a16:creationId xmlns:a16="http://schemas.microsoft.com/office/drawing/2014/main" id="{DE4251C9-653D-4373-B259-B0011AD0A24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1" name="テキスト ボックス 560">
          <a:extLst>
            <a:ext uri="{FF2B5EF4-FFF2-40B4-BE49-F238E27FC236}">
              <a16:creationId xmlns:a16="http://schemas.microsoft.com/office/drawing/2014/main" id="{42DB715F-CA75-49D2-9FC5-6EDD63A2E0E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2" name="直線コネクタ 561">
          <a:extLst>
            <a:ext uri="{FF2B5EF4-FFF2-40B4-BE49-F238E27FC236}">
              <a16:creationId xmlns:a16="http://schemas.microsoft.com/office/drawing/2014/main" id="{0FF6B79A-05A4-42C6-85F9-1CA100CD4AB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3" name="直線コネクタ 562">
          <a:extLst>
            <a:ext uri="{FF2B5EF4-FFF2-40B4-BE49-F238E27FC236}">
              <a16:creationId xmlns:a16="http://schemas.microsoft.com/office/drawing/2014/main" id="{CCD3EC43-1A51-47EA-A135-4AC9E3CE995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4" name="テキスト ボックス 563">
          <a:extLst>
            <a:ext uri="{FF2B5EF4-FFF2-40B4-BE49-F238E27FC236}">
              <a16:creationId xmlns:a16="http://schemas.microsoft.com/office/drawing/2014/main" id="{12504D27-9741-4937-8EE6-46E18E8F989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5" name="直線コネクタ 564">
          <a:extLst>
            <a:ext uri="{FF2B5EF4-FFF2-40B4-BE49-F238E27FC236}">
              <a16:creationId xmlns:a16="http://schemas.microsoft.com/office/drawing/2014/main" id="{3E6766E1-0185-4B28-B36F-1504F1E9A71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6" name="テキスト ボックス 565">
          <a:extLst>
            <a:ext uri="{FF2B5EF4-FFF2-40B4-BE49-F238E27FC236}">
              <a16:creationId xmlns:a16="http://schemas.microsoft.com/office/drawing/2014/main" id="{5E73D793-62CD-41EA-939B-E12A3BDA28B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7" name="直線コネクタ 566">
          <a:extLst>
            <a:ext uri="{FF2B5EF4-FFF2-40B4-BE49-F238E27FC236}">
              <a16:creationId xmlns:a16="http://schemas.microsoft.com/office/drawing/2014/main" id="{DF945A04-B0B3-469F-9371-B11D648DFEA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8" name="テキスト ボックス 567">
          <a:extLst>
            <a:ext uri="{FF2B5EF4-FFF2-40B4-BE49-F238E27FC236}">
              <a16:creationId xmlns:a16="http://schemas.microsoft.com/office/drawing/2014/main" id="{168FD89F-E2AE-42BA-8683-DA38CD6B7BA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9" name="直線コネクタ 568">
          <a:extLst>
            <a:ext uri="{FF2B5EF4-FFF2-40B4-BE49-F238E27FC236}">
              <a16:creationId xmlns:a16="http://schemas.microsoft.com/office/drawing/2014/main" id="{D7E1748A-4947-455F-927A-D5C9EBD7A36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0" name="テキスト ボックス 569">
          <a:extLst>
            <a:ext uri="{FF2B5EF4-FFF2-40B4-BE49-F238E27FC236}">
              <a16:creationId xmlns:a16="http://schemas.microsoft.com/office/drawing/2014/main" id="{4FBEEF61-1242-4A21-BBE5-F811286EF72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1" name="直線コネクタ 570">
          <a:extLst>
            <a:ext uri="{FF2B5EF4-FFF2-40B4-BE49-F238E27FC236}">
              <a16:creationId xmlns:a16="http://schemas.microsoft.com/office/drawing/2014/main" id="{4C9F3AC9-344E-45B7-90AF-100CBD1B9AD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2" name="テキスト ボックス 571">
          <a:extLst>
            <a:ext uri="{FF2B5EF4-FFF2-40B4-BE49-F238E27FC236}">
              <a16:creationId xmlns:a16="http://schemas.microsoft.com/office/drawing/2014/main" id="{0B09C309-FB59-48CB-ADCA-033646ADC01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3" name="直線コネクタ 572">
          <a:extLst>
            <a:ext uri="{FF2B5EF4-FFF2-40B4-BE49-F238E27FC236}">
              <a16:creationId xmlns:a16="http://schemas.microsoft.com/office/drawing/2014/main" id="{EFE0F24D-CA8C-40FA-B41D-E435CBAFC0A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74" name="テキスト ボックス 573">
          <a:extLst>
            <a:ext uri="{FF2B5EF4-FFF2-40B4-BE49-F238E27FC236}">
              <a16:creationId xmlns:a16="http://schemas.microsoft.com/office/drawing/2014/main" id="{0005B8C2-BB95-4820-9EA2-431164172685}"/>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a:extLst>
            <a:ext uri="{FF2B5EF4-FFF2-40B4-BE49-F238E27FC236}">
              <a16:creationId xmlns:a16="http://schemas.microsoft.com/office/drawing/2014/main" id="{A0B0106C-2B2D-4FF9-BCB2-2A96367FFA4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76" name="テキスト ボックス 575">
          <a:extLst>
            <a:ext uri="{FF2B5EF4-FFF2-40B4-BE49-F238E27FC236}">
              <a16:creationId xmlns:a16="http://schemas.microsoft.com/office/drawing/2014/main" id="{FF0CD884-47B8-49F2-96DC-7249A82D174E}"/>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庁舎】&#10;一人当たり面積グラフ枠">
          <a:extLst>
            <a:ext uri="{FF2B5EF4-FFF2-40B4-BE49-F238E27FC236}">
              <a16:creationId xmlns:a16="http://schemas.microsoft.com/office/drawing/2014/main" id="{F0C6EC91-B1EA-4CC6-96A6-2A794CD1CE9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578" name="直線コネクタ 577">
          <a:extLst>
            <a:ext uri="{FF2B5EF4-FFF2-40B4-BE49-F238E27FC236}">
              <a16:creationId xmlns:a16="http://schemas.microsoft.com/office/drawing/2014/main" id="{6F02747A-CC1C-4E77-B9DD-7B9B1625E2DF}"/>
            </a:ext>
          </a:extLst>
        </xdr:cNvPr>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579" name="【庁舎】&#10;一人当たり面積最小値テキスト">
          <a:extLst>
            <a:ext uri="{FF2B5EF4-FFF2-40B4-BE49-F238E27FC236}">
              <a16:creationId xmlns:a16="http://schemas.microsoft.com/office/drawing/2014/main" id="{206CD002-9566-4E04-9AC7-D5F451601FCB}"/>
            </a:ext>
          </a:extLst>
        </xdr:cNvPr>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580" name="直線コネクタ 579">
          <a:extLst>
            <a:ext uri="{FF2B5EF4-FFF2-40B4-BE49-F238E27FC236}">
              <a16:creationId xmlns:a16="http://schemas.microsoft.com/office/drawing/2014/main" id="{ED02E4A8-F3F6-477E-BDB6-ACD8AE69B440}"/>
            </a:ext>
          </a:extLst>
        </xdr:cNvPr>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581" name="【庁舎】&#10;一人当たり面積最大値テキスト">
          <a:extLst>
            <a:ext uri="{FF2B5EF4-FFF2-40B4-BE49-F238E27FC236}">
              <a16:creationId xmlns:a16="http://schemas.microsoft.com/office/drawing/2014/main" id="{06D1DC39-C452-4D2A-B009-493C8B70AF35}"/>
            </a:ext>
          </a:extLst>
        </xdr:cNvPr>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582" name="直線コネクタ 581">
          <a:extLst>
            <a:ext uri="{FF2B5EF4-FFF2-40B4-BE49-F238E27FC236}">
              <a16:creationId xmlns:a16="http://schemas.microsoft.com/office/drawing/2014/main" id="{23FF3EE8-7E1E-4B57-813F-AA8141E16599}"/>
            </a:ext>
          </a:extLst>
        </xdr:cNvPr>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16727</xdr:rowOff>
    </xdr:from>
    <xdr:ext cx="469744" cy="259045"/>
    <xdr:sp macro="" textlink="">
      <xdr:nvSpPr>
        <xdr:cNvPr id="583" name="【庁舎】&#10;一人当たり面積平均値テキスト">
          <a:extLst>
            <a:ext uri="{FF2B5EF4-FFF2-40B4-BE49-F238E27FC236}">
              <a16:creationId xmlns:a16="http://schemas.microsoft.com/office/drawing/2014/main" id="{B2C6F953-E858-472E-8DF1-43BB5A935E14}"/>
            </a:ext>
          </a:extLst>
        </xdr:cNvPr>
        <xdr:cNvSpPr txBox="1"/>
      </xdr:nvSpPr>
      <xdr:spPr>
        <a:xfrm>
          <a:off x="22199600" y="1853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584" name="フローチャート: 判断 583">
          <a:extLst>
            <a:ext uri="{FF2B5EF4-FFF2-40B4-BE49-F238E27FC236}">
              <a16:creationId xmlns:a16="http://schemas.microsoft.com/office/drawing/2014/main" id="{309A276B-072E-4AE9-BFF4-37CBC9436019}"/>
            </a:ext>
          </a:extLst>
        </xdr:cNvPr>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585" name="フローチャート: 判断 584">
          <a:extLst>
            <a:ext uri="{FF2B5EF4-FFF2-40B4-BE49-F238E27FC236}">
              <a16:creationId xmlns:a16="http://schemas.microsoft.com/office/drawing/2014/main" id="{DC7AD1D2-C2FA-4ECF-9117-DDAD52466383}"/>
            </a:ext>
          </a:extLst>
        </xdr:cNvPr>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58220</xdr:rowOff>
    </xdr:from>
    <xdr:to>
      <xdr:col>107</xdr:col>
      <xdr:colOff>101600</xdr:colOff>
      <xdr:row>108</xdr:row>
      <xdr:rowOff>159820</xdr:rowOff>
    </xdr:to>
    <xdr:sp macro="" textlink="">
      <xdr:nvSpPr>
        <xdr:cNvPr id="586" name="フローチャート: 判断 585">
          <a:extLst>
            <a:ext uri="{FF2B5EF4-FFF2-40B4-BE49-F238E27FC236}">
              <a16:creationId xmlns:a16="http://schemas.microsoft.com/office/drawing/2014/main" id="{9CA84022-9ADD-499D-A0D8-02C12373A15C}"/>
            </a:ext>
          </a:extLst>
        </xdr:cNvPr>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50873</xdr:rowOff>
    </xdr:from>
    <xdr:to>
      <xdr:col>102</xdr:col>
      <xdr:colOff>165100</xdr:colOff>
      <xdr:row>108</xdr:row>
      <xdr:rowOff>152473</xdr:rowOff>
    </xdr:to>
    <xdr:sp macro="" textlink="">
      <xdr:nvSpPr>
        <xdr:cNvPr id="587" name="フローチャート: 判断 586">
          <a:extLst>
            <a:ext uri="{FF2B5EF4-FFF2-40B4-BE49-F238E27FC236}">
              <a16:creationId xmlns:a16="http://schemas.microsoft.com/office/drawing/2014/main" id="{4ADF2E87-1455-4AF3-98A5-3437AB7E38D0}"/>
            </a:ext>
          </a:extLst>
        </xdr:cNvPr>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D6688C8C-BC85-492D-A47C-BD011CB821C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FD5821FA-00E3-4628-8EB5-0D7F41A2CBC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D0D8B5B8-5291-4745-8640-A5991E0616B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3A8C759A-10DC-4D64-A263-D2C34070342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896EEFBC-6082-4947-873C-D8C3FEA363F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27197</xdr:rowOff>
    </xdr:from>
    <xdr:to>
      <xdr:col>116</xdr:col>
      <xdr:colOff>114300</xdr:colOff>
      <xdr:row>108</xdr:row>
      <xdr:rowOff>128797</xdr:rowOff>
    </xdr:to>
    <xdr:sp macro="" textlink="">
      <xdr:nvSpPr>
        <xdr:cNvPr id="593" name="楕円 592">
          <a:extLst>
            <a:ext uri="{FF2B5EF4-FFF2-40B4-BE49-F238E27FC236}">
              <a16:creationId xmlns:a16="http://schemas.microsoft.com/office/drawing/2014/main" id="{82BA9F1A-9752-47B8-95DD-6116462C7A7E}"/>
            </a:ext>
          </a:extLst>
        </xdr:cNvPr>
        <xdr:cNvSpPr/>
      </xdr:nvSpPr>
      <xdr:spPr>
        <a:xfrm>
          <a:off x="22110700" y="1854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158024</xdr:rowOff>
    </xdr:from>
    <xdr:ext cx="469744" cy="259045"/>
    <xdr:sp macro="" textlink="">
      <xdr:nvSpPr>
        <xdr:cNvPr id="594" name="【庁舎】&#10;一人当たり面積該当値テキスト">
          <a:extLst>
            <a:ext uri="{FF2B5EF4-FFF2-40B4-BE49-F238E27FC236}">
              <a16:creationId xmlns:a16="http://schemas.microsoft.com/office/drawing/2014/main" id="{B8B71771-E199-43AE-86E4-549CCC52C62E}"/>
            </a:ext>
          </a:extLst>
        </xdr:cNvPr>
        <xdr:cNvSpPr txBox="1"/>
      </xdr:nvSpPr>
      <xdr:spPr>
        <a:xfrm>
          <a:off x="22199600" y="1833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21808</xdr:rowOff>
    </xdr:from>
    <xdr:to>
      <xdr:col>112</xdr:col>
      <xdr:colOff>38100</xdr:colOff>
      <xdr:row>108</xdr:row>
      <xdr:rowOff>123408</xdr:rowOff>
    </xdr:to>
    <xdr:sp macro="" textlink="">
      <xdr:nvSpPr>
        <xdr:cNvPr id="595" name="楕円 594">
          <a:extLst>
            <a:ext uri="{FF2B5EF4-FFF2-40B4-BE49-F238E27FC236}">
              <a16:creationId xmlns:a16="http://schemas.microsoft.com/office/drawing/2014/main" id="{FF244560-BCBF-405A-84FF-4709FEB48027}"/>
            </a:ext>
          </a:extLst>
        </xdr:cNvPr>
        <xdr:cNvSpPr/>
      </xdr:nvSpPr>
      <xdr:spPr>
        <a:xfrm>
          <a:off x="21272500" y="1853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72608</xdr:rowOff>
    </xdr:from>
    <xdr:to>
      <xdr:col>116</xdr:col>
      <xdr:colOff>63500</xdr:colOff>
      <xdr:row>108</xdr:row>
      <xdr:rowOff>77997</xdr:rowOff>
    </xdr:to>
    <xdr:cxnSp macro="">
      <xdr:nvCxnSpPr>
        <xdr:cNvPr id="596" name="直線コネクタ 595">
          <a:extLst>
            <a:ext uri="{FF2B5EF4-FFF2-40B4-BE49-F238E27FC236}">
              <a16:creationId xmlns:a16="http://schemas.microsoft.com/office/drawing/2014/main" id="{4B91A4A7-36D7-4350-808E-2AFF04E56E37}"/>
            </a:ext>
          </a:extLst>
        </xdr:cNvPr>
        <xdr:cNvCxnSpPr/>
      </xdr:nvCxnSpPr>
      <xdr:spPr>
        <a:xfrm>
          <a:off x="21323300" y="18589208"/>
          <a:ext cx="8382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23930</xdr:rowOff>
    </xdr:from>
    <xdr:to>
      <xdr:col>107</xdr:col>
      <xdr:colOff>101600</xdr:colOff>
      <xdr:row>108</xdr:row>
      <xdr:rowOff>125530</xdr:rowOff>
    </xdr:to>
    <xdr:sp macro="" textlink="">
      <xdr:nvSpPr>
        <xdr:cNvPr id="597" name="楕円 596">
          <a:extLst>
            <a:ext uri="{FF2B5EF4-FFF2-40B4-BE49-F238E27FC236}">
              <a16:creationId xmlns:a16="http://schemas.microsoft.com/office/drawing/2014/main" id="{CD8D5F3C-8EEB-460E-B067-E18B695046AC}"/>
            </a:ext>
          </a:extLst>
        </xdr:cNvPr>
        <xdr:cNvSpPr/>
      </xdr:nvSpPr>
      <xdr:spPr>
        <a:xfrm>
          <a:off x="20383500" y="185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72608</xdr:rowOff>
    </xdr:from>
    <xdr:to>
      <xdr:col>111</xdr:col>
      <xdr:colOff>177800</xdr:colOff>
      <xdr:row>108</xdr:row>
      <xdr:rowOff>74730</xdr:rowOff>
    </xdr:to>
    <xdr:cxnSp macro="">
      <xdr:nvCxnSpPr>
        <xdr:cNvPr id="598" name="直線コネクタ 597">
          <a:extLst>
            <a:ext uri="{FF2B5EF4-FFF2-40B4-BE49-F238E27FC236}">
              <a16:creationId xmlns:a16="http://schemas.microsoft.com/office/drawing/2014/main" id="{48FC51DF-9ACE-4D8C-B708-5875B6446440}"/>
            </a:ext>
          </a:extLst>
        </xdr:cNvPr>
        <xdr:cNvCxnSpPr/>
      </xdr:nvCxnSpPr>
      <xdr:spPr>
        <a:xfrm flipV="1">
          <a:off x="20434300" y="18589208"/>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26543</xdr:rowOff>
    </xdr:from>
    <xdr:to>
      <xdr:col>102</xdr:col>
      <xdr:colOff>165100</xdr:colOff>
      <xdr:row>108</xdr:row>
      <xdr:rowOff>128143</xdr:rowOff>
    </xdr:to>
    <xdr:sp macro="" textlink="">
      <xdr:nvSpPr>
        <xdr:cNvPr id="599" name="楕円 598">
          <a:extLst>
            <a:ext uri="{FF2B5EF4-FFF2-40B4-BE49-F238E27FC236}">
              <a16:creationId xmlns:a16="http://schemas.microsoft.com/office/drawing/2014/main" id="{2E9F2FEF-757C-403E-8980-835E1847EC8B}"/>
            </a:ext>
          </a:extLst>
        </xdr:cNvPr>
        <xdr:cNvSpPr/>
      </xdr:nvSpPr>
      <xdr:spPr>
        <a:xfrm>
          <a:off x="19494500" y="1854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74730</xdr:rowOff>
    </xdr:from>
    <xdr:to>
      <xdr:col>107</xdr:col>
      <xdr:colOff>50800</xdr:colOff>
      <xdr:row>108</xdr:row>
      <xdr:rowOff>77343</xdr:rowOff>
    </xdr:to>
    <xdr:cxnSp macro="">
      <xdr:nvCxnSpPr>
        <xdr:cNvPr id="600" name="直線コネクタ 599">
          <a:extLst>
            <a:ext uri="{FF2B5EF4-FFF2-40B4-BE49-F238E27FC236}">
              <a16:creationId xmlns:a16="http://schemas.microsoft.com/office/drawing/2014/main" id="{36BCBC4D-1E0F-4BDA-BA7C-AE221D559990}"/>
            </a:ext>
          </a:extLst>
        </xdr:cNvPr>
        <xdr:cNvCxnSpPr/>
      </xdr:nvCxnSpPr>
      <xdr:spPr>
        <a:xfrm flipV="1">
          <a:off x="19545300" y="18591330"/>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135762</xdr:rowOff>
    </xdr:from>
    <xdr:ext cx="469744" cy="259045"/>
    <xdr:sp macro="" textlink="">
      <xdr:nvSpPr>
        <xdr:cNvPr id="601" name="n_1aveValue【庁舎】&#10;一人当たり面積">
          <a:extLst>
            <a:ext uri="{FF2B5EF4-FFF2-40B4-BE49-F238E27FC236}">
              <a16:creationId xmlns:a16="http://schemas.microsoft.com/office/drawing/2014/main" id="{BB2F88F0-87C1-4BB3-9447-CE932A87BA47}"/>
            </a:ext>
          </a:extLst>
        </xdr:cNvPr>
        <xdr:cNvSpPr txBox="1"/>
      </xdr:nvSpPr>
      <xdr:spPr>
        <a:xfrm>
          <a:off x="210757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150947</xdr:rowOff>
    </xdr:from>
    <xdr:ext cx="469744" cy="259045"/>
    <xdr:sp macro="" textlink="">
      <xdr:nvSpPr>
        <xdr:cNvPr id="602" name="n_2aveValue【庁舎】&#10;一人当たり面積">
          <a:extLst>
            <a:ext uri="{FF2B5EF4-FFF2-40B4-BE49-F238E27FC236}">
              <a16:creationId xmlns:a16="http://schemas.microsoft.com/office/drawing/2014/main" id="{48043ADA-4809-47AD-8F2B-0B629D8E31DF}"/>
            </a:ext>
          </a:extLst>
        </xdr:cNvPr>
        <xdr:cNvSpPr txBox="1"/>
      </xdr:nvSpPr>
      <xdr:spPr>
        <a:xfrm>
          <a:off x="20199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143600</xdr:rowOff>
    </xdr:from>
    <xdr:ext cx="469744" cy="259045"/>
    <xdr:sp macro="" textlink="">
      <xdr:nvSpPr>
        <xdr:cNvPr id="603" name="n_3aveValue【庁舎】&#10;一人当たり面積">
          <a:extLst>
            <a:ext uri="{FF2B5EF4-FFF2-40B4-BE49-F238E27FC236}">
              <a16:creationId xmlns:a16="http://schemas.microsoft.com/office/drawing/2014/main" id="{CE7723CA-ED11-4C9D-85ED-4E5888B1E569}"/>
            </a:ext>
          </a:extLst>
        </xdr:cNvPr>
        <xdr:cNvSpPr txBox="1"/>
      </xdr:nvSpPr>
      <xdr:spPr>
        <a:xfrm>
          <a:off x="19310427" y="1866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139935</xdr:rowOff>
    </xdr:from>
    <xdr:ext cx="469744" cy="259045"/>
    <xdr:sp macro="" textlink="">
      <xdr:nvSpPr>
        <xdr:cNvPr id="604" name="n_1mainValue【庁舎】&#10;一人当たり面積">
          <a:extLst>
            <a:ext uri="{FF2B5EF4-FFF2-40B4-BE49-F238E27FC236}">
              <a16:creationId xmlns:a16="http://schemas.microsoft.com/office/drawing/2014/main" id="{70C6C665-810C-4207-A7EC-2AF59B59F1F1}"/>
            </a:ext>
          </a:extLst>
        </xdr:cNvPr>
        <xdr:cNvSpPr txBox="1"/>
      </xdr:nvSpPr>
      <xdr:spPr>
        <a:xfrm>
          <a:off x="21075727" y="1831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142057</xdr:rowOff>
    </xdr:from>
    <xdr:ext cx="469744" cy="259045"/>
    <xdr:sp macro="" textlink="">
      <xdr:nvSpPr>
        <xdr:cNvPr id="605" name="n_2mainValue【庁舎】&#10;一人当たり面積">
          <a:extLst>
            <a:ext uri="{FF2B5EF4-FFF2-40B4-BE49-F238E27FC236}">
              <a16:creationId xmlns:a16="http://schemas.microsoft.com/office/drawing/2014/main" id="{CB6E6E61-5B01-4729-8306-2A36B43FE7EC}"/>
            </a:ext>
          </a:extLst>
        </xdr:cNvPr>
        <xdr:cNvSpPr txBox="1"/>
      </xdr:nvSpPr>
      <xdr:spPr>
        <a:xfrm>
          <a:off x="20199427" y="1831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144670</xdr:rowOff>
    </xdr:from>
    <xdr:ext cx="469744" cy="259045"/>
    <xdr:sp macro="" textlink="">
      <xdr:nvSpPr>
        <xdr:cNvPr id="606" name="n_3mainValue【庁舎】&#10;一人当たり面積">
          <a:extLst>
            <a:ext uri="{FF2B5EF4-FFF2-40B4-BE49-F238E27FC236}">
              <a16:creationId xmlns:a16="http://schemas.microsoft.com/office/drawing/2014/main" id="{3139F735-AA04-4C30-9212-9E17E5DD317F}"/>
            </a:ext>
          </a:extLst>
        </xdr:cNvPr>
        <xdr:cNvSpPr txBox="1"/>
      </xdr:nvSpPr>
      <xdr:spPr>
        <a:xfrm>
          <a:off x="19310427" y="1831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7" name="正方形/長方形 606">
          <a:extLst>
            <a:ext uri="{FF2B5EF4-FFF2-40B4-BE49-F238E27FC236}">
              <a16:creationId xmlns:a16="http://schemas.microsoft.com/office/drawing/2014/main" id="{41C5B531-F17A-4B0F-9F1F-BAA6BA8105E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8" name="正方形/長方形 607">
          <a:extLst>
            <a:ext uri="{FF2B5EF4-FFF2-40B4-BE49-F238E27FC236}">
              <a16:creationId xmlns:a16="http://schemas.microsoft.com/office/drawing/2014/main" id="{CCACEB0F-5279-4700-9253-3BE01CA862D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9" name="テキスト ボックス 608">
          <a:extLst>
            <a:ext uri="{FF2B5EF4-FFF2-40B4-BE49-F238E27FC236}">
              <a16:creationId xmlns:a16="http://schemas.microsoft.com/office/drawing/2014/main" id="{50727EC8-BB07-4FCD-9B93-69193E4C846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　　平成２８年度に策定した公共施設等総合管理計画において、公共施設の保有施設量を４％削減するという目標を掲げ、施設の統廃合、複合化、多機能化、廃止などにより施設の再編を進めます。</a:t>
          </a:r>
          <a:endParaRPr lang="ja-JP" altLang="ja-JP"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北海道大空町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7,235
7,226
343.66
8,339,467
8,214,983
122,363
4,833,440
15,154,493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aseline="0">
              <a:solidFill>
                <a:schemeClr val="dk1"/>
              </a:solidFill>
              <a:effectLst/>
              <a:latin typeface="+mn-lt"/>
              <a:ea typeface="+mn-ea"/>
              <a:cs typeface="+mn-cs"/>
            </a:rPr>
            <a:t>　</a:t>
          </a:r>
          <a:r>
            <a:rPr kumimoji="1" lang="ja-JP" altLang="ja-JP" sz="1400" baseline="0">
              <a:solidFill>
                <a:schemeClr val="dk1"/>
              </a:solidFill>
              <a:effectLst/>
              <a:latin typeface="+mn-lt"/>
              <a:ea typeface="+mn-ea"/>
              <a:cs typeface="+mn-cs"/>
            </a:rPr>
            <a:t>町内に空港が所在するため、航空業に係る固定資産税や航空燃料譲与税の収入があるものの、歳入に占める町税の割合は１割程度であり、人口が減少していく中、今後も地方交付税の依存度が高まる傾向にある。</a:t>
          </a:r>
          <a:endParaRPr lang="ja-JP" altLang="ja-JP" sz="18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43543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3986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43543</xdr:rowOff>
    </xdr:from>
    <xdr:to>
      <xdr:col>19</xdr:col>
      <xdr:colOff>133350</xdr:colOff>
      <xdr:row>43</xdr:row>
      <xdr:rowOff>60778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60778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164193</xdr:rowOff>
    </xdr:from>
    <xdr:to>
      <xdr:col>19</xdr:col>
      <xdr:colOff>184150</xdr:colOff>
      <xdr:row>43</xdr:row>
      <xdr:rowOff>94343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79120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歳出に占める物件費の比率が高く、人件費、物件費、公債費が増加傾向にあり、依然として財政の硬直化が進んだ状態となっている。引き続き新たな町債発行の抑制や、経常経費の抑制に努める。</a:t>
          </a:r>
          <a:endParaRPr lang="ja-JP" altLang="ja-JP" sz="14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65</xdr:row>
      <xdr:rowOff>3048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15650"/>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155448</xdr:rowOff>
    </xdr:from>
    <xdr:to>
      <xdr:col>19</xdr:col>
      <xdr:colOff>133350</xdr:colOff>
      <xdr:row>63</xdr:row>
      <xdr:rowOff>114300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78534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1016</xdr:rowOff>
    </xdr:from>
    <xdr:to>
      <xdr:col>15</xdr:col>
      <xdr:colOff>82550</xdr:colOff>
      <xdr:row>62</xdr:row>
      <xdr:rowOff>155448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63091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1016</xdr:rowOff>
    </xdr:from>
    <xdr:to>
      <xdr:col>11</xdr:col>
      <xdr:colOff>31750</xdr:colOff>
      <xdr:row>62</xdr:row>
      <xdr:rowOff>169926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63091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123698</xdr:rowOff>
    </xdr:from>
    <xdr:to>
      <xdr:col>23</xdr:col>
      <xdr:colOff>184150</xdr:colOff>
      <xdr:row>65</xdr:row>
      <xdr:rowOff>53848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95775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6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104648</xdr:rowOff>
    </xdr:from>
    <xdr:to>
      <xdr:col>15</xdr:col>
      <xdr:colOff>133350</xdr:colOff>
      <xdr:row>63</xdr:row>
      <xdr:rowOff>34798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19575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121666</xdr:rowOff>
    </xdr:from>
    <xdr:to>
      <xdr:col>11</xdr:col>
      <xdr:colOff>82550</xdr:colOff>
      <xdr:row>62</xdr:row>
      <xdr:rowOff>51816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61993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119126</xdr:rowOff>
    </xdr:from>
    <xdr:to>
      <xdr:col>7</xdr:col>
      <xdr:colOff>31750</xdr:colOff>
      <xdr:row>63</xdr:row>
      <xdr:rowOff>49276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34053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[404,651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平成</a:t>
          </a:r>
          <a:r>
            <a:rPr kumimoji="1" lang="ja-JP" altLang="en-US" sz="1400">
              <a:solidFill>
                <a:schemeClr val="dk1"/>
              </a:solidFill>
              <a:effectLst/>
              <a:latin typeface="+mn-lt"/>
              <a:ea typeface="+mn-ea"/>
              <a:cs typeface="+mn-cs"/>
            </a:rPr>
            <a:t>１８</a:t>
          </a:r>
          <a:r>
            <a:rPr kumimoji="1" lang="ja-JP" altLang="ja-JP" sz="1400">
              <a:solidFill>
                <a:schemeClr val="dk1"/>
              </a:solidFill>
              <a:effectLst/>
              <a:latin typeface="+mn-lt"/>
              <a:ea typeface="+mn-ea"/>
              <a:cs typeface="+mn-cs"/>
            </a:rPr>
            <a:t>年の合併以降、総合支所方式を採用しており、人件費や物件費は類似団体に比べ高い傾向にある。</a:t>
          </a:r>
          <a:endParaRPr lang="ja-JP" altLang="ja-JP" sz="1400">
            <a:effectLst/>
          </a:endParaRPr>
        </a:p>
        <a:p>
          <a:r>
            <a:rPr kumimoji="1" lang="ja-JP" altLang="ja-JP" sz="1400">
              <a:solidFill>
                <a:schemeClr val="dk1"/>
              </a:solidFill>
              <a:effectLst/>
              <a:latin typeface="+mn-lt"/>
              <a:ea typeface="+mn-ea"/>
              <a:cs typeface="+mn-cs"/>
            </a:rPr>
            <a:t>　人件費については、「定員適正化計画」により、職員の適正な配置や組織・機構の見直しを図り、職員給与費の削減に努める。物件費についても増加傾向にあるので経費節減に努める。</a:t>
          </a:r>
          <a:endParaRPr lang="ja-JP" altLang="ja-JP" sz="1400">
            <a:effectLst/>
          </a:endParaRPr>
        </a:p>
        <a:p>
          <a:r>
            <a:rPr kumimoji="1" lang="ja-JP" altLang="ja-JP" sz="1400">
              <a:solidFill>
                <a:schemeClr val="dk1"/>
              </a:solidFill>
              <a:effectLst/>
              <a:latin typeface="+mn-lt"/>
              <a:ea typeface="+mn-ea"/>
              <a:cs typeface="+mn-cs"/>
            </a:rPr>
            <a:t>　公共施設においても旧町村ごとに類似施設があるため、物件費を押し上げる</a:t>
          </a:r>
          <a:r>
            <a:rPr kumimoji="1" lang="ja-JP" altLang="en-US" sz="1400">
              <a:solidFill>
                <a:schemeClr val="dk1"/>
              </a:solidFill>
              <a:effectLst/>
              <a:latin typeface="+mn-lt"/>
              <a:ea typeface="+mn-ea"/>
              <a:cs typeface="+mn-cs"/>
            </a:rPr>
            <a:t>要因</a:t>
          </a:r>
          <a:r>
            <a:rPr kumimoji="1" lang="ja-JP" altLang="ja-JP" sz="1400">
              <a:solidFill>
                <a:schemeClr val="dk1"/>
              </a:solidFill>
              <a:effectLst/>
              <a:latin typeface="+mn-lt"/>
              <a:ea typeface="+mn-ea"/>
              <a:cs typeface="+mn-cs"/>
            </a:rPr>
            <a:t>になっている。老朽化が著しいものも多く、必要性等を考慮しながら効率的運用に努める。</a:t>
          </a:r>
          <a:endParaRPr lang="ja-JP" altLang="ja-JP" sz="14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24507</xdr:rowOff>
    </xdr:from>
    <xdr:to>
      <xdr:col>23</xdr:col>
      <xdr:colOff>133350</xdr:colOff>
      <xdr:row>87</xdr:row>
      <xdr:rowOff>109722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940657"/>
          <a:ext cx="838200" cy="8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113605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136097</xdr:rowOff>
    </xdr:from>
    <xdr:to>
      <xdr:col>19</xdr:col>
      <xdr:colOff>133350</xdr:colOff>
      <xdr:row>87</xdr:row>
      <xdr:rowOff>24507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880797"/>
          <a:ext cx="889000" cy="5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13115</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2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92725</xdr:rowOff>
    </xdr:from>
    <xdr:to>
      <xdr:col>15</xdr:col>
      <xdr:colOff>82550</xdr:colOff>
      <xdr:row>86</xdr:row>
      <xdr:rowOff>136097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837425"/>
          <a:ext cx="889000" cy="4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2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70951</xdr:rowOff>
    </xdr:from>
    <xdr:to>
      <xdr:col>11</xdr:col>
      <xdr:colOff>31750</xdr:colOff>
      <xdr:row>86</xdr:row>
      <xdr:rowOff>92725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815651"/>
          <a:ext cx="8890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104353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120431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58922</xdr:rowOff>
    </xdr:from>
    <xdr:to>
      <xdr:col>23</xdr:col>
      <xdr:colOff>184150</xdr:colOff>
      <xdr:row>87</xdr:row>
      <xdr:rowOff>160522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30999</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9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145157</xdr:rowOff>
    </xdr:from>
    <xdr:to>
      <xdr:col>19</xdr:col>
      <xdr:colOff>184150</xdr:colOff>
      <xdr:row>87</xdr:row>
      <xdr:rowOff>75307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88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60084</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976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85297</xdr:rowOff>
    </xdr:from>
    <xdr:to>
      <xdr:col>15</xdr:col>
      <xdr:colOff>133350</xdr:colOff>
      <xdr:row>87</xdr:row>
      <xdr:rowOff>15447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82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224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91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41925</xdr:rowOff>
    </xdr:from>
    <xdr:to>
      <xdr:col>11</xdr:col>
      <xdr:colOff>82550</xdr:colOff>
      <xdr:row>86</xdr:row>
      <xdr:rowOff>143525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78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128302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87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20151</xdr:rowOff>
    </xdr:from>
    <xdr:to>
      <xdr:col>7</xdr:col>
      <xdr:colOff>31750</xdr:colOff>
      <xdr:row>86</xdr:row>
      <xdr:rowOff>121751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76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106528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85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類似団体に比べやや高い指数で推移しているが、「定員適正化計画」により、合併時の平成１８年度に比べ職員数は２割以上減少している。</a:t>
          </a:r>
          <a:endParaRPr lang="ja-JP" altLang="ja-JP" sz="1400">
            <a:effectLst/>
          </a:endParaRPr>
        </a:p>
        <a:p>
          <a:r>
            <a:rPr kumimoji="1" lang="ja-JP" altLang="ja-JP" sz="1400">
              <a:solidFill>
                <a:schemeClr val="dk1"/>
              </a:solidFill>
              <a:effectLst/>
              <a:latin typeface="+mn-lt"/>
              <a:ea typeface="+mn-ea"/>
              <a:cs typeface="+mn-cs"/>
            </a:rPr>
            <a:t>　効率的な執行体制を確立するため、今後も事務事業の見直しなど職員数の適正化に努める。</a:t>
          </a:r>
          <a:endParaRPr lang="ja-JP" altLang="ja-JP" sz="14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37254</xdr:rowOff>
    </xdr:from>
    <xdr:to>
      <xdr:col>81</xdr:col>
      <xdr:colOff>44450</xdr:colOff>
      <xdr:row>86</xdr:row>
      <xdr:rowOff>53339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781954"/>
          <a:ext cx="8382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37254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7256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109643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72565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109643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76586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2539</xdr:rowOff>
    </xdr:from>
    <xdr:to>
      <xdr:col>81</xdr:col>
      <xdr:colOff>95250</xdr:colOff>
      <xdr:row>86</xdr:row>
      <xdr:rowOff>104139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146066</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157904</xdr:rowOff>
    </xdr:from>
    <xdr:to>
      <xdr:col>77</xdr:col>
      <xdr:colOff>95250</xdr:colOff>
      <xdr:row>86</xdr:row>
      <xdr:rowOff>88054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58843</xdr:rowOff>
    </xdr:from>
    <xdr:to>
      <xdr:col>68</xdr:col>
      <xdr:colOff>203200</xdr:colOff>
      <xdr:row>86</xdr:row>
      <xdr:rowOff>160443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145220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平成１８年の合併以降、総合支所方式による行政運営のため、類似団体に比べ職員数は多い状況にあったが、職員数について「定員適正化計画」による適正化を進めた結果、計画目標を達成している状況にある。今後も行政サービスの提供とバランスをとりながら、適正な職員定数の確保に努める。</a:t>
          </a:r>
          <a:endParaRPr lang="ja-JP" altLang="ja-JP" sz="14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73623</xdr:rowOff>
    </xdr:from>
    <xdr:to>
      <xdr:col>81</xdr:col>
      <xdr:colOff>44450</xdr:colOff>
      <xdr:row>63</xdr:row>
      <xdr:rowOff>75002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874973"/>
          <a:ext cx="8382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11556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470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159585</xdr:rowOff>
    </xdr:from>
    <xdr:to>
      <xdr:col>77</xdr:col>
      <xdr:colOff>44450</xdr:colOff>
      <xdr:row>63</xdr:row>
      <xdr:rowOff>75002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789485"/>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99604</xdr:rowOff>
    </xdr:from>
    <xdr:to>
      <xdr:col>72</xdr:col>
      <xdr:colOff>203200</xdr:colOff>
      <xdr:row>62</xdr:row>
      <xdr:rowOff>159585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729504"/>
          <a:ext cx="889000" cy="5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94778</xdr:rowOff>
    </xdr:from>
    <xdr:to>
      <xdr:col>68</xdr:col>
      <xdr:colOff>152400</xdr:colOff>
      <xdr:row>62</xdr:row>
      <xdr:rowOff>99604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72467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89570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22823</xdr:rowOff>
    </xdr:from>
    <xdr:to>
      <xdr:col>81</xdr:col>
      <xdr:colOff>95250</xdr:colOff>
      <xdr:row>63</xdr:row>
      <xdr:rowOff>124423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82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166350</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79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24202</xdr:rowOff>
    </xdr:from>
    <xdr:to>
      <xdr:col>77</xdr:col>
      <xdr:colOff>95250</xdr:colOff>
      <xdr:row>63</xdr:row>
      <xdr:rowOff>125802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82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110579</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911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108785</xdr:rowOff>
    </xdr:from>
    <xdr:to>
      <xdr:col>73</xdr:col>
      <xdr:colOff>44450</xdr:colOff>
      <xdr:row>63</xdr:row>
      <xdr:rowOff>38935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7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23712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82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48804</xdr:rowOff>
    </xdr:from>
    <xdr:to>
      <xdr:col>68</xdr:col>
      <xdr:colOff>203200</xdr:colOff>
      <xdr:row>62</xdr:row>
      <xdr:rowOff>150404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135181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43978</xdr:rowOff>
    </xdr:from>
    <xdr:to>
      <xdr:col>64</xdr:col>
      <xdr:colOff>152400</xdr:colOff>
      <xdr:row>62</xdr:row>
      <xdr:rowOff>145578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67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130355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類似団体の平均数値を上回って</a:t>
          </a:r>
          <a:r>
            <a:rPr kumimoji="1" lang="ja-JP" altLang="en-US" sz="1400">
              <a:solidFill>
                <a:schemeClr val="dk1"/>
              </a:solidFill>
              <a:effectLst/>
              <a:latin typeface="+mn-lt"/>
              <a:ea typeface="+mn-ea"/>
              <a:cs typeface="+mn-cs"/>
            </a:rPr>
            <a:t>おり、増加傾向にあることから</a:t>
          </a:r>
          <a:r>
            <a:rPr kumimoji="1" lang="ja-JP" altLang="ja-JP" sz="1400">
              <a:solidFill>
                <a:schemeClr val="dk1"/>
              </a:solidFill>
              <a:effectLst/>
              <a:latin typeface="+mn-lt"/>
              <a:ea typeface="+mn-ea"/>
              <a:cs typeface="+mn-cs"/>
            </a:rPr>
            <a:t>、中期的な財政推計の中で、住民生活とのバランスを図りながら引き続き新規地方債発行を抑制し、公債費の圧縮により他の行政サービスの充実へ転換できるよう健全化に努める。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39878</xdr:rowOff>
    </xdr:from>
    <xdr:to>
      <xdr:col>81</xdr:col>
      <xdr:colOff>44450</xdr:colOff>
      <xdr:row>42</xdr:row>
      <xdr:rowOff>59182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24077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39878</xdr:rowOff>
    </xdr:from>
    <xdr:to>
      <xdr:col>77</xdr:col>
      <xdr:colOff>44450</xdr:colOff>
      <xdr:row>42</xdr:row>
      <xdr:rowOff>54356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24077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54356</xdr:rowOff>
    </xdr:from>
    <xdr:to>
      <xdr:col>72</xdr:col>
      <xdr:colOff>203200</xdr:colOff>
      <xdr:row>42</xdr:row>
      <xdr:rowOff>117094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25525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117094</xdr:rowOff>
    </xdr:from>
    <xdr:to>
      <xdr:col>68</xdr:col>
      <xdr:colOff>152400</xdr:colOff>
      <xdr:row>43</xdr:row>
      <xdr:rowOff>3556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31799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8382</xdr:rowOff>
    </xdr:from>
    <xdr:to>
      <xdr:col>81</xdr:col>
      <xdr:colOff>95250</xdr:colOff>
      <xdr:row>42</xdr:row>
      <xdr:rowOff>109982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151909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18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160528</xdr:rowOff>
    </xdr:from>
    <xdr:to>
      <xdr:col>77</xdr:col>
      <xdr:colOff>95250</xdr:colOff>
      <xdr:row>42</xdr:row>
      <xdr:rowOff>90678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75455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7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3556</xdr:rowOff>
    </xdr:from>
    <xdr:to>
      <xdr:col>73</xdr:col>
      <xdr:colOff>44450</xdr:colOff>
      <xdr:row>42</xdr:row>
      <xdr:rowOff>105156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89933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66294</xdr:rowOff>
    </xdr:from>
    <xdr:to>
      <xdr:col>68</xdr:col>
      <xdr:colOff>203200</xdr:colOff>
      <xdr:row>42</xdr:row>
      <xdr:rowOff>167894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152671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35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124206</xdr:rowOff>
    </xdr:from>
    <xdr:to>
      <xdr:col>64</xdr:col>
      <xdr:colOff>152400</xdr:colOff>
      <xdr:row>43</xdr:row>
      <xdr:rowOff>54356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39133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4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将来負担比率は算出されていないが、地方債残高は類似団体平均と比較し高めであることや、地方交付税が減少傾向であり、とりわけ普通交付税の合併算定替の段階的縮減が始まっていることから、地方債の発行は慎重に行う必要がある。後世への負担を増加させないように新規事業の実施には十分な検討を行い財政の健全化に努める。</a:t>
          </a:r>
          <a:endParaRPr lang="ja-JP" altLang="ja-JP" sz="14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北海道大空町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7,235
7,226
343.66
8,339,467
8,214,983
122,363
4,833,440
15,154,493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平成１８年度に「大空町定員適正化計画」を策定し、職員数の適正化に取り組んでいる。合併後、新規採用の抑制や組織の見直しを実施するなどして、職員数はほぼ計画目標どおり進んでおり、類似団体等と比較して低い割合となっている。</a:t>
          </a:r>
          <a:endParaRPr lang="ja-JP" altLang="ja-JP" sz="1400">
            <a:effectLst/>
          </a:endParaRPr>
        </a:p>
        <a:p>
          <a:r>
            <a:rPr kumimoji="1" lang="ja-JP" altLang="ja-JP" sz="1400">
              <a:solidFill>
                <a:schemeClr val="dk1"/>
              </a:solidFill>
              <a:effectLst/>
              <a:latin typeface="+mn-lt"/>
              <a:ea typeface="+mn-ea"/>
              <a:cs typeface="+mn-cs"/>
            </a:rPr>
            <a:t>　今後も行政サービスの質との兼ね合いを考慮しながら適正な職員数確保に努めていかなければならない。</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36</xdr:row>
      <xdr:rowOff>127000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580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17272</xdr:rowOff>
    </xdr:from>
    <xdr:to>
      <xdr:col>19</xdr:col>
      <xdr:colOff>187325</xdr:colOff>
      <xdr:row>36</xdr:row>
      <xdr:rowOff>85852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894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17272</xdr:rowOff>
    </xdr:from>
    <xdr:to>
      <xdr:col>15</xdr:col>
      <xdr:colOff>98425</xdr:colOff>
      <xdr:row>36</xdr:row>
      <xdr:rowOff>17272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8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17272</xdr:rowOff>
    </xdr:from>
    <xdr:to>
      <xdr:col>11</xdr:col>
      <xdr:colOff>9525</xdr:colOff>
      <xdr:row>36</xdr:row>
      <xdr:rowOff>26416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89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146829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137922</xdr:rowOff>
    </xdr:from>
    <xdr:to>
      <xdr:col>15</xdr:col>
      <xdr:colOff>149225</xdr:colOff>
      <xdr:row>36</xdr:row>
      <xdr:rowOff>68072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78249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137922</xdr:rowOff>
    </xdr:from>
    <xdr:to>
      <xdr:col>11</xdr:col>
      <xdr:colOff>60325</xdr:colOff>
      <xdr:row>36</xdr:row>
      <xdr:rowOff>68072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78249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147066</xdr:rowOff>
    </xdr:from>
    <xdr:to>
      <xdr:col>6</xdr:col>
      <xdr:colOff>171450</xdr:colOff>
      <xdr:row>36</xdr:row>
      <xdr:rowOff>77216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87393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行政改革により、職員人件費から委託料へシフトしていることから増加傾向にある。また、合併前の両地区に類似の公共施設があるため、維持管理や修繕費など物件費の割合を高める要因となっており、類似団体等と比較して高い割合となっている。</a:t>
          </a:r>
          <a:endParaRPr lang="ja-JP" altLang="ja-JP" sz="18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159004</xdr:rowOff>
    </xdr:from>
    <xdr:to>
      <xdr:col>82</xdr:col>
      <xdr:colOff>107950</xdr:colOff>
      <xdr:row>19</xdr:row>
      <xdr:rowOff>56134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24510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122428</xdr:rowOff>
    </xdr:from>
    <xdr:to>
      <xdr:col>78</xdr:col>
      <xdr:colOff>69850</xdr:colOff>
      <xdr:row>18</xdr:row>
      <xdr:rowOff>159004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2085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53848</xdr:rowOff>
    </xdr:from>
    <xdr:to>
      <xdr:col>73</xdr:col>
      <xdr:colOff>180975</xdr:colOff>
      <xdr:row>18</xdr:row>
      <xdr:rowOff>122428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1399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53848</xdr:rowOff>
    </xdr:from>
    <xdr:to>
      <xdr:col>69</xdr:col>
      <xdr:colOff>92075</xdr:colOff>
      <xdr:row>18</xdr:row>
      <xdr:rowOff>81280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1399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5334</xdr:rowOff>
    </xdr:from>
    <xdr:to>
      <xdr:col>82</xdr:col>
      <xdr:colOff>158750</xdr:colOff>
      <xdr:row>19</xdr:row>
      <xdr:rowOff>106934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148861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108204</xdr:rowOff>
    </xdr:from>
    <xdr:to>
      <xdr:col>78</xdr:col>
      <xdr:colOff>120650</xdr:colOff>
      <xdr:row>19</xdr:row>
      <xdr:rowOff>38354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23131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8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71628</xdr:rowOff>
    </xdr:from>
    <xdr:to>
      <xdr:col>74</xdr:col>
      <xdr:colOff>31750</xdr:colOff>
      <xdr:row>19</xdr:row>
      <xdr:rowOff>1778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158005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xdr:rowOff>
    </xdr:from>
    <xdr:to>
      <xdr:col>69</xdr:col>
      <xdr:colOff>142875</xdr:colOff>
      <xdr:row>18</xdr:row>
      <xdr:rowOff>104648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89425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公債費や他の費目の割合が高いため、相対的に扶助費の割合は類似団体等と比較して低くなっているが、各種医療費の助成対象の拡大、上乗せ給付や現物給付化を行うなど福祉の充実に力を注いでいるところで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165100</xdr:rowOff>
    </xdr:from>
    <xdr:to>
      <xdr:col>24</xdr:col>
      <xdr:colOff>25400</xdr:colOff>
      <xdr:row>53</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080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165100</xdr:rowOff>
    </xdr:from>
    <xdr:to>
      <xdr:col>19</xdr:col>
      <xdr:colOff>187325</xdr:colOff>
      <xdr:row>53</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080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127000</xdr:rowOff>
    </xdr:from>
    <xdr:to>
      <xdr:col>15</xdr:col>
      <xdr:colOff>98425</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04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52</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042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114300</xdr:rowOff>
    </xdr:from>
    <xdr:to>
      <xdr:col>24</xdr:col>
      <xdr:colOff>76200</xdr:colOff>
      <xdr:row>53</xdr:row>
      <xdr:rowOff>44450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22877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133350</xdr:rowOff>
    </xdr:from>
    <xdr:to>
      <xdr:col>20</xdr:col>
      <xdr:colOff>38100</xdr:colOff>
      <xdr:row>53</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73677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881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114300</xdr:rowOff>
    </xdr:from>
    <xdr:to>
      <xdr:col>15</xdr:col>
      <xdr:colOff>149225</xdr:colOff>
      <xdr:row>53</xdr:row>
      <xdr:rowOff>44450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54627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76200</xdr:rowOff>
    </xdr:from>
    <xdr:to>
      <xdr:col>11</xdr:col>
      <xdr:colOff>60325</xdr:colOff>
      <xdr:row>53</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16527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95250</xdr:rowOff>
    </xdr:from>
    <xdr:to>
      <xdr:col>6</xdr:col>
      <xdr:colOff>171450</xdr:colOff>
      <xdr:row>53</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35577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その他内訳は、類似団体等と比較して低い割合となっている。</a:t>
          </a:r>
          <a:endParaRPr lang="ja-JP" altLang="ja-JP" sz="1400">
            <a:effectLst/>
          </a:endParaRPr>
        </a:p>
        <a:p>
          <a:r>
            <a:rPr kumimoji="1" lang="ja-JP" altLang="ja-JP" sz="1400">
              <a:solidFill>
                <a:schemeClr val="dk1"/>
              </a:solidFill>
              <a:effectLst/>
              <a:latin typeface="+mn-lt"/>
              <a:ea typeface="+mn-ea"/>
              <a:cs typeface="+mn-cs"/>
            </a:rPr>
            <a:t>　公共施設の老朽化による施設更新の時期が一度に重ならないよう、計画的な維持補修を行う必要がある。</a:t>
          </a:r>
          <a:endParaRPr lang="ja-JP" altLang="ja-JP" sz="1400">
            <a:effectLst/>
          </a:endParaRPr>
        </a:p>
        <a:p>
          <a:r>
            <a:rPr kumimoji="1" lang="ja-JP" altLang="ja-JP" sz="1400">
              <a:solidFill>
                <a:schemeClr val="dk1"/>
              </a:solidFill>
              <a:effectLst/>
              <a:latin typeface="+mn-lt"/>
              <a:ea typeface="+mn-ea"/>
              <a:cs typeface="+mn-cs"/>
            </a:rPr>
            <a:t>　繰出金に関しては水道事業、下水道事業ともに経営の健全化を図り、公営企業会計への適正な繰出に努める必要がある。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35560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613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26416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4782800" y="9613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152146</xdr:rowOff>
    </xdr:from>
    <xdr:to>
      <xdr:col>73</xdr:col>
      <xdr:colOff>180975</xdr:colOff>
      <xdr:row>56</xdr:row>
      <xdr:rowOff>26416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5818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152146</xdr:rowOff>
    </xdr:from>
    <xdr:to>
      <xdr:col>69</xdr:col>
      <xdr:colOff>92075</xdr:colOff>
      <xdr:row>56</xdr:row>
      <xdr:rowOff>49276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004800" y="95818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147066</xdr:rowOff>
    </xdr:from>
    <xdr:to>
      <xdr:col>74</xdr:col>
      <xdr:colOff>31750</xdr:colOff>
      <xdr:row>56</xdr:row>
      <xdr:rowOff>77216</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87393</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101346</xdr:rowOff>
    </xdr:from>
    <xdr:to>
      <xdr:col>69</xdr:col>
      <xdr:colOff>142875</xdr:colOff>
      <xdr:row>56</xdr:row>
      <xdr:rowOff>31496</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41673</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169926</xdr:rowOff>
    </xdr:from>
    <xdr:to>
      <xdr:col>65</xdr:col>
      <xdr:colOff>53975</xdr:colOff>
      <xdr:row>56</xdr:row>
      <xdr:rowOff>100076</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110253</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各種団体への補助金については、「補助金等見直しに関する指針」により、原則事業費補助としている。また、真に町民の利益に役立つ活動を支援する仕組みをつくるために３年ごとに見直しを行い、限られた財源の公平・公正な活用に努めており、類似団体等と比較して低い割合となっている。</a:t>
          </a:r>
          <a:endParaRPr lang="ja-JP" altLang="ja-JP" sz="1800">
            <a:effectLst/>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1803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6180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12700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1666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35</xdr:row>
      <xdr:rowOff>165862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北海道平均や類似団体に比較して高い割合となっているが、償還を上回る地方債の新規発行はしないなど比率抑制に努め、着実に地方債残高は減少している状況にある。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20320</xdr:rowOff>
    </xdr:from>
    <xdr:to>
      <xdr:col>24</xdr:col>
      <xdr:colOff>25400</xdr:colOff>
      <xdr:row>78</xdr:row>
      <xdr:rowOff>62230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3934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165100</xdr:rowOff>
    </xdr:from>
    <xdr:to>
      <xdr:col>19</xdr:col>
      <xdr:colOff>187325</xdr:colOff>
      <xdr:row>78</xdr:row>
      <xdr:rowOff>20320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3667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77</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3629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3629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11430</xdr:rowOff>
    </xdr:from>
    <xdr:to>
      <xdr:col>24</xdr:col>
      <xdr:colOff>76200</xdr:colOff>
      <xdr:row>78</xdr:row>
      <xdr:rowOff>113030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154957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140970</xdr:rowOff>
    </xdr:from>
    <xdr:to>
      <xdr:col>20</xdr:col>
      <xdr:colOff>38100</xdr:colOff>
      <xdr:row>78</xdr:row>
      <xdr:rowOff>71120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114300</xdr:rowOff>
    </xdr:from>
    <xdr:to>
      <xdr:col>15</xdr:col>
      <xdr:colOff>149225</xdr:colOff>
      <xdr:row>78</xdr:row>
      <xdr:rowOff>44450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29227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78757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人件費、扶助費、補助費等、その他の項目が類似団体の平均を下回っていること、公債費以外の比率は、類似団体の平均を下回っている。</a:t>
          </a:r>
          <a:endParaRPr lang="ja-JP" altLang="ja-JP" sz="1400">
            <a:effectLst/>
          </a:endParaRPr>
        </a:p>
        <a:p>
          <a:r>
            <a:rPr kumimoji="1" lang="ja-JP" altLang="ja-JP" sz="1400">
              <a:solidFill>
                <a:schemeClr val="dk1"/>
              </a:solidFill>
              <a:effectLst/>
              <a:latin typeface="+mn-lt"/>
              <a:ea typeface="+mn-ea"/>
              <a:cs typeface="+mn-cs"/>
            </a:rPr>
            <a:t>　経常収支比率は経常的な収入である普通交付税の額にも影響されるが、適正に財源を確保する一方、地方債の新規発行の抑制に努め、公債費等の割合が高くならないように努めていく。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63319</xdr:rowOff>
    </xdr:from>
    <xdr:to>
      <xdr:col>82</xdr:col>
      <xdr:colOff>107950</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922069"/>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134819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9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169454</xdr:rowOff>
    </xdr:from>
    <xdr:to>
      <xdr:col>78</xdr:col>
      <xdr:colOff>69850</xdr:colOff>
      <xdr:row>75</xdr:row>
      <xdr:rowOff>63319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85675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31948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06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68217</xdr:rowOff>
    </xdr:from>
    <xdr:to>
      <xdr:col>73</xdr:col>
      <xdr:colOff>180975</xdr:colOff>
      <xdr:row>74</xdr:row>
      <xdr:rowOff>169454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2755517"/>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160945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68217</xdr:rowOff>
    </xdr:from>
    <xdr:to>
      <xdr:col>69</xdr:col>
      <xdr:colOff>92075</xdr:colOff>
      <xdr:row>74</xdr:row>
      <xdr:rowOff>136797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275551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95629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111958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12519</xdr:rowOff>
    </xdr:from>
    <xdr:to>
      <xdr:col>78</xdr:col>
      <xdr:colOff>120650</xdr:colOff>
      <xdr:row>75</xdr:row>
      <xdr:rowOff>114119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8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124296</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640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118654</xdr:rowOff>
    </xdr:from>
    <xdr:to>
      <xdr:col>74</xdr:col>
      <xdr:colOff>31750</xdr:colOff>
      <xdr:row>75</xdr:row>
      <xdr:rowOff>48804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8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58981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17417</xdr:rowOff>
    </xdr:from>
    <xdr:to>
      <xdr:col>69</xdr:col>
      <xdr:colOff>142875</xdr:colOff>
      <xdr:row>74</xdr:row>
      <xdr:rowOff>119017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70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129194</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47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85997</xdr:rowOff>
    </xdr:from>
    <xdr:to>
      <xdr:col>65</xdr:col>
      <xdr:colOff>53975</xdr:colOff>
      <xdr:row>75</xdr:row>
      <xdr:rowOff>16147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7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26324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54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北海道大空町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148456</xdr:rowOff>
    </xdr:from>
    <xdr:to>
      <xdr:col>29</xdr:col>
      <xdr:colOff>127000</xdr:colOff>
      <xdr:row>16</xdr:row>
      <xdr:rowOff>15594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767831"/>
          <a:ext cx="647700" cy="38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50674</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841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15594</xdr:rowOff>
    </xdr:from>
    <xdr:to>
      <xdr:col>26</xdr:col>
      <xdr:colOff>50800</xdr:colOff>
      <xdr:row>16</xdr:row>
      <xdr:rowOff>48403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806419"/>
          <a:ext cx="698500" cy="32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48403</xdr:rowOff>
    </xdr:from>
    <xdr:to>
      <xdr:col>22</xdr:col>
      <xdr:colOff>114300</xdr:colOff>
      <xdr:row>16</xdr:row>
      <xdr:rowOff>70601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839228"/>
          <a:ext cx="698500" cy="22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70601</xdr:rowOff>
    </xdr:from>
    <xdr:to>
      <xdr:col>18</xdr:col>
      <xdr:colOff>177800</xdr:colOff>
      <xdr:row>16</xdr:row>
      <xdr:rowOff>101724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861426"/>
          <a:ext cx="698500" cy="31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27025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97656</xdr:rowOff>
    </xdr:from>
    <xdr:to>
      <xdr:col>29</xdr:col>
      <xdr:colOff>177800</xdr:colOff>
      <xdr:row>16</xdr:row>
      <xdr:rowOff>27806</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717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114183</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5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136244</xdr:rowOff>
    </xdr:from>
    <xdr:to>
      <xdr:col>26</xdr:col>
      <xdr:colOff>101600</xdr:colOff>
      <xdr:row>16</xdr:row>
      <xdr:rowOff>66394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755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76571</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524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169053</xdr:rowOff>
    </xdr:from>
    <xdr:to>
      <xdr:col>22</xdr:col>
      <xdr:colOff>165100</xdr:colOff>
      <xdr:row>16</xdr:row>
      <xdr:rowOff>99203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788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109380</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55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19801</xdr:rowOff>
    </xdr:from>
    <xdr:to>
      <xdr:col>19</xdr:col>
      <xdr:colOff>38100</xdr:colOff>
      <xdr:row>16</xdr:row>
      <xdr:rowOff>121401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810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131578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57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50924</xdr:rowOff>
    </xdr:from>
    <xdr:to>
      <xdr:col>15</xdr:col>
      <xdr:colOff>101600</xdr:colOff>
      <xdr:row>16</xdr:row>
      <xdr:rowOff>152524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841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162701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61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27777</xdr:rowOff>
    </xdr:from>
    <xdr:to>
      <xdr:col>29</xdr:col>
      <xdr:colOff>127000</xdr:colOff>
      <xdr:row>34</xdr:row>
      <xdr:rowOff>83882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295227"/>
          <a:ext cx="647700" cy="56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194538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19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50931</xdr:rowOff>
    </xdr:from>
    <xdr:to>
      <xdr:col>26</xdr:col>
      <xdr:colOff>50800</xdr:colOff>
      <xdr:row>34</xdr:row>
      <xdr:rowOff>83882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318381"/>
          <a:ext cx="698500" cy="32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303471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7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40263</xdr:rowOff>
    </xdr:from>
    <xdr:to>
      <xdr:col>22</xdr:col>
      <xdr:colOff>114300</xdr:colOff>
      <xdr:row>34</xdr:row>
      <xdr:rowOff>50931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307713"/>
          <a:ext cx="698500" cy="10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325579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9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7573</xdr:rowOff>
    </xdr:from>
    <xdr:to>
      <xdr:col>18</xdr:col>
      <xdr:colOff>177800</xdr:colOff>
      <xdr:row>34</xdr:row>
      <xdr:rowOff>40263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275023"/>
          <a:ext cx="698500" cy="32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327332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319877</xdr:rowOff>
    </xdr:from>
    <xdr:to>
      <xdr:col>29</xdr:col>
      <xdr:colOff>177800</xdr:colOff>
      <xdr:row>34</xdr:row>
      <xdr:rowOff>78577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244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164954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08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33082</xdr:rowOff>
    </xdr:from>
    <xdr:to>
      <xdr:col>26</xdr:col>
      <xdr:colOff>101600</xdr:colOff>
      <xdr:row>34</xdr:row>
      <xdr:rowOff>134682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300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144859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06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131</xdr:rowOff>
    </xdr:from>
    <xdr:to>
      <xdr:col>22</xdr:col>
      <xdr:colOff>165100</xdr:colOff>
      <xdr:row>34</xdr:row>
      <xdr:rowOff>101731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267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111908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036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332363</xdr:rowOff>
    </xdr:from>
    <xdr:to>
      <xdr:col>19</xdr:col>
      <xdr:colOff>38100</xdr:colOff>
      <xdr:row>34</xdr:row>
      <xdr:rowOff>91063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256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101240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02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299673</xdr:rowOff>
    </xdr:from>
    <xdr:to>
      <xdr:col>15</xdr:col>
      <xdr:colOff>101600</xdr:colOff>
      <xdr:row>34</xdr:row>
      <xdr:rowOff>58373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224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68550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599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北海道大空町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7,235
7,226
343.66
8,339,467
8,214,983
122,363
4,833,440
15,154,493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150985</xdr:rowOff>
    </xdr:from>
    <xdr:to>
      <xdr:col>24</xdr:col>
      <xdr:colOff>63500</xdr:colOff>
      <xdr:row>34</xdr:row>
      <xdr:rowOff>38621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08835"/>
          <a:ext cx="838200" cy="5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38621</xdr:rowOff>
    </xdr:from>
    <xdr:to>
      <xdr:col>19</xdr:col>
      <xdr:colOff>177800</xdr:colOff>
      <xdr:row>34</xdr:row>
      <xdr:rowOff>92487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67921"/>
          <a:ext cx="889000" cy="5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92487</xdr:rowOff>
    </xdr:from>
    <xdr:to>
      <xdr:col>15</xdr:col>
      <xdr:colOff>50800</xdr:colOff>
      <xdr:row>34</xdr:row>
      <xdr:rowOff>94841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21787"/>
          <a:ext cx="889000" cy="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94841</xdr:rowOff>
    </xdr:from>
    <xdr:to>
      <xdr:col>10</xdr:col>
      <xdr:colOff>114300</xdr:colOff>
      <xdr:row>34</xdr:row>
      <xdr:rowOff>100800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24141"/>
          <a:ext cx="889000" cy="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100185</xdr:rowOff>
    </xdr:from>
    <xdr:to>
      <xdr:col>24</xdr:col>
      <xdr:colOff>114300</xdr:colOff>
      <xdr:row>34</xdr:row>
      <xdr:rowOff>30335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5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123062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159271</xdr:rowOff>
    </xdr:from>
    <xdr:to>
      <xdr:col>20</xdr:col>
      <xdr:colOff>38100</xdr:colOff>
      <xdr:row>34</xdr:row>
      <xdr:rowOff>89421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1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105948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9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41687</xdr:rowOff>
    </xdr:from>
    <xdr:to>
      <xdr:col>15</xdr:col>
      <xdr:colOff>101600</xdr:colOff>
      <xdr:row>34</xdr:row>
      <xdr:rowOff>143287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7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159814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46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44041</xdr:rowOff>
    </xdr:from>
    <xdr:to>
      <xdr:col>10</xdr:col>
      <xdr:colOff>165100</xdr:colOff>
      <xdr:row>34</xdr:row>
      <xdr:rowOff>145641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7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162168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4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50000</xdr:rowOff>
    </xdr:from>
    <xdr:to>
      <xdr:col>6</xdr:col>
      <xdr:colOff>38100</xdr:colOff>
      <xdr:row>34</xdr:row>
      <xdr:rowOff>151600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7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168127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5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163754</xdr:rowOff>
    </xdr:from>
    <xdr:to>
      <xdr:col>24</xdr:col>
      <xdr:colOff>63500</xdr:colOff>
      <xdr:row>53</xdr:row>
      <xdr:rowOff>16722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079154"/>
          <a:ext cx="838200" cy="2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98476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5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16722</xdr:rowOff>
    </xdr:from>
    <xdr:to>
      <xdr:col>19</xdr:col>
      <xdr:colOff>177800</xdr:colOff>
      <xdr:row>53</xdr:row>
      <xdr:rowOff>50491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103572"/>
          <a:ext cx="889000" cy="3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57342</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50491</xdr:rowOff>
    </xdr:from>
    <xdr:to>
      <xdr:col>15</xdr:col>
      <xdr:colOff>50800</xdr:colOff>
      <xdr:row>53</xdr:row>
      <xdr:rowOff>95749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137341"/>
          <a:ext cx="889000" cy="4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95749</xdr:rowOff>
    </xdr:from>
    <xdr:to>
      <xdr:col>10</xdr:col>
      <xdr:colOff>114300</xdr:colOff>
      <xdr:row>53</xdr:row>
      <xdr:rowOff>128266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182599"/>
          <a:ext cx="889000" cy="3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138847</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56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112954</xdr:rowOff>
    </xdr:from>
    <xdr:to>
      <xdr:col>24</xdr:col>
      <xdr:colOff>114300</xdr:colOff>
      <xdr:row>53</xdr:row>
      <xdr:rowOff>43104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02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135831</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887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137372</xdr:rowOff>
    </xdr:from>
    <xdr:to>
      <xdr:col>20</xdr:col>
      <xdr:colOff>38100</xdr:colOff>
      <xdr:row>53</xdr:row>
      <xdr:rowOff>67522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0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84049</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882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171141</xdr:rowOff>
    </xdr:from>
    <xdr:to>
      <xdr:col>15</xdr:col>
      <xdr:colOff>101600</xdr:colOff>
      <xdr:row>53</xdr:row>
      <xdr:rowOff>101291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08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117818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886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44949</xdr:rowOff>
    </xdr:from>
    <xdr:to>
      <xdr:col>10</xdr:col>
      <xdr:colOff>165100</xdr:colOff>
      <xdr:row>53</xdr:row>
      <xdr:rowOff>146549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13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163076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890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77466</xdr:rowOff>
    </xdr:from>
    <xdr:to>
      <xdr:col>6</xdr:col>
      <xdr:colOff>38100</xdr:colOff>
      <xdr:row>54</xdr:row>
      <xdr:rowOff>7616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16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24143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893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43231</xdr:rowOff>
    </xdr:from>
    <xdr:to>
      <xdr:col>24</xdr:col>
      <xdr:colOff>63500</xdr:colOff>
      <xdr:row>76</xdr:row>
      <xdr:rowOff>93957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2901981"/>
          <a:ext cx="838200" cy="22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44764</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74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93957</xdr:rowOff>
    </xdr:from>
    <xdr:to>
      <xdr:col>19</xdr:col>
      <xdr:colOff>177800</xdr:colOff>
      <xdr:row>76</xdr:row>
      <xdr:rowOff>107421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124157"/>
          <a:ext cx="889000" cy="1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166127</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92746</xdr:rowOff>
    </xdr:from>
    <xdr:to>
      <xdr:col>15</xdr:col>
      <xdr:colOff>50800</xdr:colOff>
      <xdr:row>76</xdr:row>
      <xdr:rowOff>107421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122946"/>
          <a:ext cx="889000" cy="1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151062</xdr:rowOff>
    </xdr:from>
    <xdr:to>
      <xdr:col>10</xdr:col>
      <xdr:colOff>114300</xdr:colOff>
      <xdr:row>76</xdr:row>
      <xdr:rowOff>92746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009812"/>
          <a:ext cx="889000" cy="11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22407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152526</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163881</xdr:rowOff>
    </xdr:from>
    <xdr:to>
      <xdr:col>24</xdr:col>
      <xdr:colOff>114300</xdr:colOff>
      <xdr:row>75</xdr:row>
      <xdr:rowOff>94031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85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15308</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70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43157</xdr:rowOff>
    </xdr:from>
    <xdr:to>
      <xdr:col>20</xdr:col>
      <xdr:colOff>38100</xdr:colOff>
      <xdr:row>76</xdr:row>
      <xdr:rowOff>144757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07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161284</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84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56621</xdr:rowOff>
    </xdr:from>
    <xdr:to>
      <xdr:col>15</xdr:col>
      <xdr:colOff>101600</xdr:colOff>
      <xdr:row>76</xdr:row>
      <xdr:rowOff>158221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08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3298</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86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41946</xdr:rowOff>
    </xdr:from>
    <xdr:to>
      <xdr:col>10</xdr:col>
      <xdr:colOff>165100</xdr:colOff>
      <xdr:row>76</xdr:row>
      <xdr:rowOff>143546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07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160073</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84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100261</xdr:rowOff>
    </xdr:from>
    <xdr:to>
      <xdr:col>6</xdr:col>
      <xdr:colOff>38100</xdr:colOff>
      <xdr:row>76</xdr:row>
      <xdr:rowOff>30411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295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46938</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73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132139</xdr:rowOff>
    </xdr:from>
    <xdr:to>
      <xdr:col>24</xdr:col>
      <xdr:colOff>63500</xdr:colOff>
      <xdr:row>98</xdr:row>
      <xdr:rowOff>143652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34239"/>
          <a:ext cx="838200" cy="1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70304</xdr:rowOff>
    </xdr:from>
    <xdr:to>
      <xdr:col>19</xdr:col>
      <xdr:colOff>177800</xdr:colOff>
      <xdr:row>98</xdr:row>
      <xdr:rowOff>143652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72404"/>
          <a:ext cx="889000" cy="7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70304</xdr:rowOff>
    </xdr:from>
    <xdr:to>
      <xdr:col>15</xdr:col>
      <xdr:colOff>50800</xdr:colOff>
      <xdr:row>98</xdr:row>
      <xdr:rowOff>160584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72404"/>
          <a:ext cx="889000" cy="9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148371</xdr:rowOff>
    </xdr:from>
    <xdr:to>
      <xdr:col>10</xdr:col>
      <xdr:colOff>114300</xdr:colOff>
      <xdr:row>98</xdr:row>
      <xdr:rowOff>160584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950471"/>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128960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81339</xdr:rowOff>
    </xdr:from>
    <xdr:to>
      <xdr:col>24</xdr:col>
      <xdr:colOff>114300</xdr:colOff>
      <xdr:row>99</xdr:row>
      <xdr:rowOff>11489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8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59766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6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92852</xdr:rowOff>
    </xdr:from>
    <xdr:to>
      <xdr:col>20</xdr:col>
      <xdr:colOff>38100</xdr:colOff>
      <xdr:row>99</xdr:row>
      <xdr:rowOff>23002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9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14129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8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19504</xdr:rowOff>
    </xdr:from>
    <xdr:to>
      <xdr:col>15</xdr:col>
      <xdr:colOff>101600</xdr:colOff>
      <xdr:row>98</xdr:row>
      <xdr:rowOff>121104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112231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1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109784</xdr:rowOff>
    </xdr:from>
    <xdr:to>
      <xdr:col>10</xdr:col>
      <xdr:colOff>165100</xdr:colOff>
      <xdr:row>99</xdr:row>
      <xdr:rowOff>39934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91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31061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700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97571</xdr:rowOff>
    </xdr:from>
    <xdr:to>
      <xdr:col>6</xdr:col>
      <xdr:colOff>38100</xdr:colOff>
      <xdr:row>99</xdr:row>
      <xdr:rowOff>27721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18848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9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18688</xdr:rowOff>
    </xdr:from>
    <xdr:to>
      <xdr:col>55</xdr:col>
      <xdr:colOff>0</xdr:colOff>
      <xdr:row>34</xdr:row>
      <xdr:rowOff>76424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847988"/>
          <a:ext cx="838200" cy="5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82168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911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76424</xdr:rowOff>
    </xdr:from>
    <xdr:to>
      <xdr:col>50</xdr:col>
      <xdr:colOff>114300</xdr:colOff>
      <xdr:row>34</xdr:row>
      <xdr:rowOff>106132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905724"/>
          <a:ext cx="889000" cy="2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28433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2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106132</xdr:rowOff>
    </xdr:from>
    <xdr:to>
      <xdr:col>45</xdr:col>
      <xdr:colOff>177800</xdr:colOff>
      <xdr:row>34</xdr:row>
      <xdr:rowOff>152954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35432"/>
          <a:ext cx="889000" cy="4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51640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5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152954</xdr:rowOff>
    </xdr:from>
    <xdr:to>
      <xdr:col>41</xdr:col>
      <xdr:colOff>50800</xdr:colOff>
      <xdr:row>35</xdr:row>
      <xdr:rowOff>128553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5982254"/>
          <a:ext cx="889000" cy="14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72489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139338</xdr:rowOff>
    </xdr:from>
    <xdr:to>
      <xdr:col>55</xdr:col>
      <xdr:colOff>50800</xdr:colOff>
      <xdr:row>34</xdr:row>
      <xdr:rowOff>69488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79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162215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648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25624</xdr:rowOff>
    </xdr:from>
    <xdr:to>
      <xdr:col>50</xdr:col>
      <xdr:colOff>165100</xdr:colOff>
      <xdr:row>34</xdr:row>
      <xdr:rowOff>127224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85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143751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3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55332</xdr:rowOff>
    </xdr:from>
    <xdr:to>
      <xdr:col>46</xdr:col>
      <xdr:colOff>38100</xdr:colOff>
      <xdr:row>34</xdr:row>
      <xdr:rowOff>156932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88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2009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5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102154</xdr:rowOff>
    </xdr:from>
    <xdr:to>
      <xdr:col>41</xdr:col>
      <xdr:colOff>101600</xdr:colOff>
      <xdr:row>35</xdr:row>
      <xdr:rowOff>32304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93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48831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70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77753</xdr:rowOff>
    </xdr:from>
    <xdr:to>
      <xdr:col>36</xdr:col>
      <xdr:colOff>165100</xdr:colOff>
      <xdr:row>36</xdr:row>
      <xdr:rowOff>7903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07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170480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17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153680</xdr:rowOff>
    </xdr:from>
    <xdr:to>
      <xdr:col>54</xdr:col>
      <xdr:colOff>189865</xdr:colOff>
      <xdr:row>59</xdr:row>
      <xdr:rowOff>61327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9754880"/>
          <a:ext cx="1270" cy="421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65154</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8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61327</xdr:rowOff>
    </xdr:from>
    <xdr:to>
      <xdr:col>55</xdr:col>
      <xdr:colOff>88900</xdr:colOff>
      <xdr:row>59</xdr:row>
      <xdr:rowOff>61327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7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100357</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953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153680</xdr:rowOff>
    </xdr:from>
    <xdr:to>
      <xdr:col>55</xdr:col>
      <xdr:colOff>88900</xdr:colOff>
      <xdr:row>56</xdr:row>
      <xdr:rowOff>153680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975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62309</xdr:rowOff>
    </xdr:from>
    <xdr:to>
      <xdr:col>55</xdr:col>
      <xdr:colOff>0</xdr:colOff>
      <xdr:row>58</xdr:row>
      <xdr:rowOff>41049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8806259"/>
          <a:ext cx="838200" cy="117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15623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59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37196</xdr:rowOff>
    </xdr:from>
    <xdr:to>
      <xdr:col>55</xdr:col>
      <xdr:colOff>50800</xdr:colOff>
      <xdr:row>58</xdr:row>
      <xdr:rowOff>138796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8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62309</xdr:rowOff>
    </xdr:from>
    <xdr:to>
      <xdr:col>50</xdr:col>
      <xdr:colOff>114300</xdr:colOff>
      <xdr:row>57</xdr:row>
      <xdr:rowOff>75510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8806259"/>
          <a:ext cx="889000" cy="104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170140</xdr:rowOff>
    </xdr:from>
    <xdr:to>
      <xdr:col>50</xdr:col>
      <xdr:colOff>165100</xdr:colOff>
      <xdr:row>58</xdr:row>
      <xdr:rowOff>100290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91417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3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75510</xdr:rowOff>
    </xdr:from>
    <xdr:to>
      <xdr:col>45</xdr:col>
      <xdr:colOff>177800</xdr:colOff>
      <xdr:row>58</xdr:row>
      <xdr:rowOff>30879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48160"/>
          <a:ext cx="889000" cy="12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35704</xdr:rowOff>
    </xdr:from>
    <xdr:to>
      <xdr:col>46</xdr:col>
      <xdr:colOff>38100</xdr:colOff>
      <xdr:row>58</xdr:row>
      <xdr:rowOff>137304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128431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7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30879</xdr:rowOff>
    </xdr:from>
    <xdr:to>
      <xdr:col>41</xdr:col>
      <xdr:colOff>50800</xdr:colOff>
      <xdr:row>58</xdr:row>
      <xdr:rowOff>87612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74979"/>
          <a:ext cx="889000" cy="5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42970</xdr:rowOff>
    </xdr:from>
    <xdr:to>
      <xdr:col>41</xdr:col>
      <xdr:colOff>101600</xdr:colOff>
      <xdr:row>58</xdr:row>
      <xdr:rowOff>144570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135697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28294</xdr:rowOff>
    </xdr:from>
    <xdr:to>
      <xdr:col>36</xdr:col>
      <xdr:colOff>165100</xdr:colOff>
      <xdr:row>58</xdr:row>
      <xdr:rowOff>129894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146421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161699</xdr:rowOff>
    </xdr:from>
    <xdr:to>
      <xdr:col>55</xdr:col>
      <xdr:colOff>50800</xdr:colOff>
      <xdr:row>58</xdr:row>
      <xdr:rowOff>91849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3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13126</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8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11509</xdr:rowOff>
    </xdr:from>
    <xdr:to>
      <xdr:col>50</xdr:col>
      <xdr:colOff>165100</xdr:colOff>
      <xdr:row>51</xdr:row>
      <xdr:rowOff>113109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875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49</xdr:row>
      <xdr:rowOff>129636</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294205" y="8530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24710</xdr:rowOff>
    </xdr:from>
    <xdr:to>
      <xdr:col>46</xdr:col>
      <xdr:colOff>38100</xdr:colOff>
      <xdr:row>57</xdr:row>
      <xdr:rowOff>126310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9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142837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572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151529</xdr:rowOff>
    </xdr:from>
    <xdr:to>
      <xdr:col>41</xdr:col>
      <xdr:colOff>101600</xdr:colOff>
      <xdr:row>58</xdr:row>
      <xdr:rowOff>81679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2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98206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69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36812</xdr:rowOff>
    </xdr:from>
    <xdr:to>
      <xdr:col>36</xdr:col>
      <xdr:colOff>165100</xdr:colOff>
      <xdr:row>58</xdr:row>
      <xdr:rowOff>138412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129539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7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168481</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3198681"/>
          <a:ext cx="1270" cy="39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48813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33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115158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97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168481</xdr:rowOff>
    </xdr:from>
    <xdr:to>
      <xdr:col>55</xdr:col>
      <xdr:colOff>88900</xdr:colOff>
      <xdr:row>76</xdr:row>
      <xdr:rowOff>168481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198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54287</xdr:rowOff>
    </xdr:from>
    <xdr:to>
      <xdr:col>55</xdr:col>
      <xdr:colOff>0</xdr:colOff>
      <xdr:row>78</xdr:row>
      <xdr:rowOff>136872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2227237"/>
          <a:ext cx="838200" cy="128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93263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66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114836</xdr:rowOff>
    </xdr:from>
    <xdr:to>
      <xdr:col>55</xdr:col>
      <xdr:colOff>50800</xdr:colOff>
      <xdr:row>79</xdr:row>
      <xdr:rowOff>44986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8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54287</xdr:rowOff>
    </xdr:from>
    <xdr:to>
      <xdr:col>50</xdr:col>
      <xdr:colOff>114300</xdr:colOff>
      <xdr:row>77</xdr:row>
      <xdr:rowOff>145631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2227237"/>
          <a:ext cx="889000" cy="112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77955</xdr:rowOff>
    </xdr:from>
    <xdr:to>
      <xdr:col>50</xdr:col>
      <xdr:colOff>165100</xdr:colOff>
      <xdr:row>79</xdr:row>
      <xdr:rowOff>8105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170682</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4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145631</xdr:rowOff>
    </xdr:from>
    <xdr:to>
      <xdr:col>45</xdr:col>
      <xdr:colOff>177800</xdr:colOff>
      <xdr:row>78</xdr:row>
      <xdr:rowOff>31220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347281"/>
          <a:ext cx="889000" cy="5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95414</xdr:rowOff>
    </xdr:from>
    <xdr:to>
      <xdr:col>46</xdr:col>
      <xdr:colOff>38100</xdr:colOff>
      <xdr:row>79</xdr:row>
      <xdr:rowOff>25564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16691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31220</xdr:rowOff>
    </xdr:from>
    <xdr:to>
      <xdr:col>41</xdr:col>
      <xdr:colOff>50800</xdr:colOff>
      <xdr:row>78</xdr:row>
      <xdr:rowOff>131204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04320"/>
          <a:ext cx="889000" cy="9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75443</xdr:rowOff>
    </xdr:from>
    <xdr:to>
      <xdr:col>41</xdr:col>
      <xdr:colOff>101600</xdr:colOff>
      <xdr:row>79</xdr:row>
      <xdr:rowOff>5593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168170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71555</xdr:rowOff>
    </xdr:from>
    <xdr:to>
      <xdr:col>36</xdr:col>
      <xdr:colOff>165100</xdr:colOff>
      <xdr:row>79</xdr:row>
      <xdr:rowOff>1705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18232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86072</xdr:rowOff>
    </xdr:from>
    <xdr:to>
      <xdr:col>55</xdr:col>
      <xdr:colOff>50800</xdr:colOff>
      <xdr:row>79</xdr:row>
      <xdr:rowOff>16222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5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45449</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4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3487</xdr:rowOff>
    </xdr:from>
    <xdr:to>
      <xdr:col>50</xdr:col>
      <xdr:colOff>165100</xdr:colOff>
      <xdr:row>71</xdr:row>
      <xdr:rowOff>105087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217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69</xdr:row>
      <xdr:rowOff>121614</xdr:rowOff>
    </xdr:from>
    <xdr:ext cx="69018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294205" y="11951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94831</xdr:rowOff>
    </xdr:from>
    <xdr:to>
      <xdr:col>46</xdr:col>
      <xdr:colOff>38100</xdr:colOff>
      <xdr:row>78</xdr:row>
      <xdr:rowOff>24981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2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41508</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07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151870</xdr:rowOff>
    </xdr:from>
    <xdr:to>
      <xdr:col>41</xdr:col>
      <xdr:colOff>101600</xdr:colOff>
      <xdr:row>78</xdr:row>
      <xdr:rowOff>82020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5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98547</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12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80404</xdr:rowOff>
    </xdr:from>
    <xdr:to>
      <xdr:col>36</xdr:col>
      <xdr:colOff>165100</xdr:colOff>
      <xdr:row>79</xdr:row>
      <xdr:rowOff>10554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1681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104975</xdr:rowOff>
    </xdr:from>
    <xdr:to>
      <xdr:col>55</xdr:col>
      <xdr:colOff>0</xdr:colOff>
      <xdr:row>97</xdr:row>
      <xdr:rowOff>29412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564175"/>
          <a:ext cx="838200" cy="9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104975</xdr:rowOff>
    </xdr:from>
    <xdr:to>
      <xdr:col>50</xdr:col>
      <xdr:colOff>114300</xdr:colOff>
      <xdr:row>97</xdr:row>
      <xdr:rowOff>67721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564175"/>
          <a:ext cx="889000" cy="13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54385</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67721</xdr:rowOff>
    </xdr:from>
    <xdr:to>
      <xdr:col>45</xdr:col>
      <xdr:colOff>177800</xdr:colOff>
      <xdr:row>98</xdr:row>
      <xdr:rowOff>156742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698371"/>
          <a:ext cx="889000" cy="26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111710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156742</xdr:rowOff>
    </xdr:from>
    <xdr:to>
      <xdr:col>41</xdr:col>
      <xdr:colOff>50800</xdr:colOff>
      <xdr:row>99</xdr:row>
      <xdr:rowOff>29156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58842"/>
          <a:ext cx="889000" cy="4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150062</xdr:rowOff>
    </xdr:from>
    <xdr:to>
      <xdr:col>55</xdr:col>
      <xdr:colOff>50800</xdr:colOff>
      <xdr:row>97</xdr:row>
      <xdr:rowOff>80212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128489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54175</xdr:rowOff>
    </xdr:from>
    <xdr:to>
      <xdr:col>50</xdr:col>
      <xdr:colOff>165100</xdr:colOff>
      <xdr:row>96</xdr:row>
      <xdr:rowOff>155775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852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28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16921</xdr:rowOff>
    </xdr:from>
    <xdr:to>
      <xdr:col>46</xdr:col>
      <xdr:colOff>38100</xdr:colOff>
      <xdr:row>97</xdr:row>
      <xdr:rowOff>118521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4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135048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42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105942</xdr:rowOff>
    </xdr:from>
    <xdr:to>
      <xdr:col>41</xdr:col>
      <xdr:colOff>101600</xdr:colOff>
      <xdr:row>99</xdr:row>
      <xdr:rowOff>36092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0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27219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700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149806</xdr:rowOff>
    </xdr:from>
    <xdr:to>
      <xdr:col>36</xdr:col>
      <xdr:colOff>165100</xdr:colOff>
      <xdr:row>99</xdr:row>
      <xdr:rowOff>79956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71083</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70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125888</xdr:rowOff>
    </xdr:from>
    <xdr:to>
      <xdr:col>85</xdr:col>
      <xdr:colOff>127000</xdr:colOff>
      <xdr:row>38</xdr:row>
      <xdr:rowOff>130725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40988"/>
          <a:ext cx="838200" cy="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67405</xdr:rowOff>
    </xdr:from>
    <xdr:to>
      <xdr:col>81</xdr:col>
      <xdr:colOff>50800</xdr:colOff>
      <xdr:row>38</xdr:row>
      <xdr:rowOff>130725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82505"/>
          <a:ext cx="889000" cy="6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67405</xdr:rowOff>
    </xdr:from>
    <xdr:to>
      <xdr:col>76</xdr:col>
      <xdr:colOff>114300</xdr:colOff>
      <xdr:row>38</xdr:row>
      <xdr:rowOff>94218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82505"/>
          <a:ext cx="889000" cy="2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152743</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94218</xdr:rowOff>
    </xdr:from>
    <xdr:to>
      <xdr:col>71</xdr:col>
      <xdr:colOff>177800</xdr:colOff>
      <xdr:row>38</xdr:row>
      <xdr:rowOff>136678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09318"/>
          <a:ext cx="889000" cy="4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156833</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67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75088</xdr:rowOff>
    </xdr:from>
    <xdr:to>
      <xdr:col>85</xdr:col>
      <xdr:colOff>177800</xdr:colOff>
      <xdr:row>39</xdr:row>
      <xdr:rowOff>5238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79925</xdr:rowOff>
    </xdr:from>
    <xdr:to>
      <xdr:col>81</xdr:col>
      <xdr:colOff>101600</xdr:colOff>
      <xdr:row>39</xdr:row>
      <xdr:rowOff>10075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9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1202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68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16605</xdr:rowOff>
    </xdr:from>
    <xdr:to>
      <xdr:col>76</xdr:col>
      <xdr:colOff>165100</xdr:colOff>
      <xdr:row>38</xdr:row>
      <xdr:rowOff>118205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134732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3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43418</xdr:rowOff>
    </xdr:from>
    <xdr:to>
      <xdr:col>72</xdr:col>
      <xdr:colOff>38100</xdr:colOff>
      <xdr:row>38</xdr:row>
      <xdr:rowOff>145018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5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161545</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33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85878</xdr:rowOff>
    </xdr:from>
    <xdr:to>
      <xdr:col>67</xdr:col>
      <xdr:colOff>101600</xdr:colOff>
      <xdr:row>39</xdr:row>
      <xdr:rowOff>16028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7155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9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16823</xdr:rowOff>
    </xdr:from>
    <xdr:to>
      <xdr:col>85</xdr:col>
      <xdr:colOff>127000</xdr:colOff>
      <xdr:row>74</xdr:row>
      <xdr:rowOff>23228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2704123"/>
          <a:ext cx="838200" cy="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65101</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23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23228</xdr:rowOff>
    </xdr:from>
    <xdr:to>
      <xdr:col>81</xdr:col>
      <xdr:colOff>50800</xdr:colOff>
      <xdr:row>74</xdr:row>
      <xdr:rowOff>32811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2710528"/>
          <a:ext cx="889000" cy="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26430</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17097</xdr:rowOff>
    </xdr:from>
    <xdr:to>
      <xdr:col>76</xdr:col>
      <xdr:colOff>114300</xdr:colOff>
      <xdr:row>74</xdr:row>
      <xdr:rowOff>32811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2704397"/>
          <a:ext cx="889000" cy="1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46624</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166725</xdr:rowOff>
    </xdr:from>
    <xdr:to>
      <xdr:col>71</xdr:col>
      <xdr:colOff>177800</xdr:colOff>
      <xdr:row>74</xdr:row>
      <xdr:rowOff>17097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2682575"/>
          <a:ext cx="889000" cy="2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43727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20890</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137473</xdr:rowOff>
    </xdr:from>
    <xdr:to>
      <xdr:col>85</xdr:col>
      <xdr:colOff>177800</xdr:colOff>
      <xdr:row>74</xdr:row>
      <xdr:rowOff>67623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65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160350</xdr:rowOff>
    </xdr:from>
    <xdr:ext cx="599010"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50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143878</xdr:rowOff>
    </xdr:from>
    <xdr:to>
      <xdr:col>81</xdr:col>
      <xdr:colOff>101600</xdr:colOff>
      <xdr:row>74</xdr:row>
      <xdr:rowOff>74028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265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90555</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181795" y="1243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153461</xdr:rowOff>
    </xdr:from>
    <xdr:to>
      <xdr:col>76</xdr:col>
      <xdr:colOff>165100</xdr:colOff>
      <xdr:row>74</xdr:row>
      <xdr:rowOff>83611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66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100138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292795" y="12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137747</xdr:rowOff>
    </xdr:from>
    <xdr:to>
      <xdr:col>72</xdr:col>
      <xdr:colOff>38100</xdr:colOff>
      <xdr:row>74</xdr:row>
      <xdr:rowOff>67897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65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84424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03795" y="1242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115925</xdr:rowOff>
    </xdr:from>
    <xdr:to>
      <xdr:col>67</xdr:col>
      <xdr:colOff>101600</xdr:colOff>
      <xdr:row>74</xdr:row>
      <xdr:rowOff>46075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263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62602</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14795" y="1240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22200</xdr:rowOff>
    </xdr:from>
    <xdr:to>
      <xdr:col>85</xdr:col>
      <xdr:colOff>127000</xdr:colOff>
      <xdr:row>98</xdr:row>
      <xdr:rowOff>39455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824300"/>
          <a:ext cx="838200" cy="1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39455</xdr:rowOff>
    </xdr:from>
    <xdr:to>
      <xdr:col>81</xdr:col>
      <xdr:colOff>50800</xdr:colOff>
      <xdr:row>98</xdr:row>
      <xdr:rowOff>72084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841555"/>
          <a:ext cx="889000" cy="3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85198</xdr:rowOff>
    </xdr:from>
    <xdr:to>
      <xdr:col>76</xdr:col>
      <xdr:colOff>114300</xdr:colOff>
      <xdr:row>98</xdr:row>
      <xdr:rowOff>72084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715848"/>
          <a:ext cx="889000" cy="15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56828</xdr:rowOff>
    </xdr:from>
    <xdr:to>
      <xdr:col>71</xdr:col>
      <xdr:colOff>177800</xdr:colOff>
      <xdr:row>97</xdr:row>
      <xdr:rowOff>85198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687478"/>
          <a:ext cx="889000" cy="2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130123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3145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142850</xdr:rowOff>
    </xdr:from>
    <xdr:to>
      <xdr:col>85</xdr:col>
      <xdr:colOff>177800</xdr:colOff>
      <xdr:row>98</xdr:row>
      <xdr:rowOff>73000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7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57777</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68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160105</xdr:rowOff>
    </xdr:from>
    <xdr:to>
      <xdr:col>81</xdr:col>
      <xdr:colOff>101600</xdr:colOff>
      <xdr:row>98</xdr:row>
      <xdr:rowOff>90255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79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81382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88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21284</xdr:rowOff>
    </xdr:from>
    <xdr:to>
      <xdr:col>76</xdr:col>
      <xdr:colOff>165100</xdr:colOff>
      <xdr:row>98</xdr:row>
      <xdr:rowOff>122884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82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114011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91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34398</xdr:rowOff>
    </xdr:from>
    <xdr:to>
      <xdr:col>72</xdr:col>
      <xdr:colOff>38100</xdr:colOff>
      <xdr:row>97</xdr:row>
      <xdr:rowOff>135998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66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152525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44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6028</xdr:rowOff>
    </xdr:from>
    <xdr:to>
      <xdr:col>67</xdr:col>
      <xdr:colOff>101600</xdr:colOff>
      <xdr:row>97</xdr:row>
      <xdr:rowOff>107628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63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124155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41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104486</xdr:rowOff>
    </xdr:from>
    <xdr:to>
      <xdr:col>116</xdr:col>
      <xdr:colOff>63500</xdr:colOff>
      <xdr:row>75</xdr:row>
      <xdr:rowOff>122555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963236"/>
          <a:ext cx="838200" cy="1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45698</xdr:rowOff>
    </xdr:from>
    <xdr:to>
      <xdr:col>111</xdr:col>
      <xdr:colOff>177800</xdr:colOff>
      <xdr:row>75</xdr:row>
      <xdr:rowOff>104486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904448"/>
          <a:ext cx="889000" cy="5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17961</xdr:rowOff>
    </xdr:from>
    <xdr:to>
      <xdr:col>107</xdr:col>
      <xdr:colOff>50800</xdr:colOff>
      <xdr:row>75</xdr:row>
      <xdr:rowOff>45698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876711"/>
          <a:ext cx="8890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17961</xdr:rowOff>
    </xdr:from>
    <xdr:to>
      <xdr:col>102</xdr:col>
      <xdr:colOff>114300</xdr:colOff>
      <xdr:row>75</xdr:row>
      <xdr:rowOff>27467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876711"/>
          <a:ext cx="889000" cy="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96873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71755</xdr:rowOff>
    </xdr:from>
    <xdr:to>
      <xdr:col>116</xdr:col>
      <xdr:colOff>114300</xdr:colOff>
      <xdr:row>76</xdr:row>
      <xdr:rowOff>1905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50182</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90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53686</xdr:rowOff>
    </xdr:from>
    <xdr:to>
      <xdr:col>112</xdr:col>
      <xdr:colOff>38100</xdr:colOff>
      <xdr:row>75</xdr:row>
      <xdr:rowOff>155287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124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146414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0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166348</xdr:rowOff>
    </xdr:from>
    <xdr:to>
      <xdr:col>107</xdr:col>
      <xdr:colOff>101600</xdr:colOff>
      <xdr:row>75</xdr:row>
      <xdr:rowOff>96498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85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113025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62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138611</xdr:rowOff>
    </xdr:from>
    <xdr:to>
      <xdr:col>102</xdr:col>
      <xdr:colOff>165100</xdr:colOff>
      <xdr:row>75</xdr:row>
      <xdr:rowOff>68761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82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85288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6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148117</xdr:rowOff>
    </xdr:from>
    <xdr:to>
      <xdr:col>98</xdr:col>
      <xdr:colOff>38100</xdr:colOff>
      <xdr:row>75</xdr:row>
      <xdr:rowOff>78267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83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94794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1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性質別歳出のうち、住民一人当たりのコストでは多くの項目で類似団体の平均値を上回っている状況にある。</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物件費</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大きく上回っているが、行政改革による公共施設の維持管理を委託業務に移行していることが主な要因である。指定管理者制度の導入により委託対象を民間企業へも広げることでコスト削減の効果が見込まれる。</a:t>
          </a:r>
          <a:endParaRPr lang="ja-JP" altLang="ja-JP" sz="1400">
            <a:effectLst/>
          </a:endParaRPr>
        </a:p>
        <a:p>
          <a:r>
            <a:rPr kumimoji="1" lang="ja-JP" altLang="ja-JP" sz="1400">
              <a:solidFill>
                <a:schemeClr val="dk1"/>
              </a:solidFill>
              <a:effectLst/>
              <a:latin typeface="+mn-lt"/>
              <a:ea typeface="+mn-ea"/>
              <a:cs typeface="+mn-cs"/>
            </a:rPr>
            <a:t>　また、同様に平均値を大きく上回っている公債費についても、今後、中長期的な財政推計の中で住民生活とのバランスを図りながら公債費の圧縮を図り健全な財政運営に努めていく。</a:t>
          </a:r>
          <a:endParaRPr lang="ja-JP" altLang="ja-JP" sz="14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北海道大空町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7,235
7,226
343.66
8,339,467
8,214,983
122,363
4,833,440
15,154,493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103378</xdr:rowOff>
    </xdr:from>
    <xdr:to>
      <xdr:col>24</xdr:col>
      <xdr:colOff>63500</xdr:colOff>
      <xdr:row>36</xdr:row>
      <xdr:rowOff>35052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04128"/>
          <a:ext cx="838200" cy="10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35052</xdr:rowOff>
    </xdr:from>
    <xdr:to>
      <xdr:col>19</xdr:col>
      <xdr:colOff>177800</xdr:colOff>
      <xdr:row>36</xdr:row>
      <xdr:rowOff>56134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07252"/>
          <a:ext cx="8890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119126</xdr:rowOff>
    </xdr:from>
    <xdr:to>
      <xdr:col>15</xdr:col>
      <xdr:colOff>50800</xdr:colOff>
      <xdr:row>36</xdr:row>
      <xdr:rowOff>56134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19876"/>
          <a:ext cx="889000" cy="10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119126</xdr:rowOff>
    </xdr:from>
    <xdr:to>
      <xdr:col>10</xdr:col>
      <xdr:colOff>114300</xdr:colOff>
      <xdr:row>36</xdr:row>
      <xdr:rowOff>24003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19876"/>
          <a:ext cx="889000" cy="7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2938</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162450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52578</xdr:rowOff>
    </xdr:from>
    <xdr:to>
      <xdr:col>24</xdr:col>
      <xdr:colOff>114300</xdr:colOff>
      <xdr:row>35</xdr:row>
      <xdr:rowOff>154178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75455</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155702</xdr:rowOff>
    </xdr:from>
    <xdr:to>
      <xdr:col>20</xdr:col>
      <xdr:colOff>38100</xdr:colOff>
      <xdr:row>36</xdr:row>
      <xdr:rowOff>85852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76979</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624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5334</xdr:rowOff>
    </xdr:from>
    <xdr:to>
      <xdr:col>15</xdr:col>
      <xdr:colOff>101600</xdr:colOff>
      <xdr:row>36</xdr:row>
      <xdr:rowOff>106934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98061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7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68326</xdr:rowOff>
    </xdr:from>
    <xdr:to>
      <xdr:col>10</xdr:col>
      <xdr:colOff>165100</xdr:colOff>
      <xdr:row>35</xdr:row>
      <xdr:rowOff>169926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161053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616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144653</xdr:rowOff>
    </xdr:from>
    <xdr:to>
      <xdr:col>6</xdr:col>
      <xdr:colOff>38100</xdr:colOff>
      <xdr:row>36</xdr:row>
      <xdr:rowOff>74803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4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65930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623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158749</xdr:rowOff>
    </xdr:from>
    <xdr:to>
      <xdr:col>24</xdr:col>
      <xdr:colOff>63500</xdr:colOff>
      <xdr:row>57</xdr:row>
      <xdr:rowOff>36719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59949"/>
          <a:ext cx="838200" cy="4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71</xdr:rowOff>
    </xdr:from>
    <xdr:to>
      <xdr:col>19</xdr:col>
      <xdr:colOff>177800</xdr:colOff>
      <xdr:row>57</xdr:row>
      <xdr:rowOff>36719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429821"/>
          <a:ext cx="889000" cy="37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71</xdr:rowOff>
    </xdr:from>
    <xdr:to>
      <xdr:col>15</xdr:col>
      <xdr:colOff>50800</xdr:colOff>
      <xdr:row>57</xdr:row>
      <xdr:rowOff>4666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29821"/>
          <a:ext cx="889000" cy="34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95242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9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4666</xdr:rowOff>
    </xdr:from>
    <xdr:to>
      <xdr:col>10</xdr:col>
      <xdr:colOff>114300</xdr:colOff>
      <xdr:row>57</xdr:row>
      <xdr:rowOff>88928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77316"/>
          <a:ext cx="889000" cy="8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107949</xdr:rowOff>
    </xdr:from>
    <xdr:to>
      <xdr:col>24</xdr:col>
      <xdr:colOff>114300</xdr:colOff>
      <xdr:row>57</xdr:row>
      <xdr:rowOff>38099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0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8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157369</xdr:rowOff>
    </xdr:from>
    <xdr:to>
      <xdr:col>20</xdr:col>
      <xdr:colOff>38100</xdr:colOff>
      <xdr:row>57</xdr:row>
      <xdr:rowOff>87519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5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78646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5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120721</xdr:rowOff>
    </xdr:from>
    <xdr:to>
      <xdr:col>15</xdr:col>
      <xdr:colOff>101600</xdr:colOff>
      <xdr:row>55</xdr:row>
      <xdr:rowOff>50871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37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67398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15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125316</xdr:rowOff>
    </xdr:from>
    <xdr:to>
      <xdr:col>10</xdr:col>
      <xdr:colOff>165100</xdr:colOff>
      <xdr:row>57</xdr:row>
      <xdr:rowOff>55466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2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46593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81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38128</xdr:rowOff>
    </xdr:from>
    <xdr:to>
      <xdr:col>6</xdr:col>
      <xdr:colOff>38100</xdr:colOff>
      <xdr:row>57</xdr:row>
      <xdr:rowOff>139728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1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130855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90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135568</xdr:rowOff>
    </xdr:from>
    <xdr:to>
      <xdr:col>24</xdr:col>
      <xdr:colOff>63500</xdr:colOff>
      <xdr:row>76</xdr:row>
      <xdr:rowOff>4609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822868"/>
          <a:ext cx="838200" cy="21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135568</xdr:rowOff>
    </xdr:from>
    <xdr:to>
      <xdr:col>19</xdr:col>
      <xdr:colOff>177800</xdr:colOff>
      <xdr:row>76</xdr:row>
      <xdr:rowOff>125247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22868"/>
          <a:ext cx="889000" cy="33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60555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1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22309</xdr:rowOff>
    </xdr:from>
    <xdr:to>
      <xdr:col>15</xdr:col>
      <xdr:colOff>50800</xdr:colOff>
      <xdr:row>76</xdr:row>
      <xdr:rowOff>125247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052509"/>
          <a:ext cx="889000" cy="10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113714</xdr:rowOff>
    </xdr:from>
    <xdr:to>
      <xdr:col>10</xdr:col>
      <xdr:colOff>114300</xdr:colOff>
      <xdr:row>76</xdr:row>
      <xdr:rowOff>22309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972464"/>
          <a:ext cx="889000" cy="8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165436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2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125259</xdr:rowOff>
    </xdr:from>
    <xdr:to>
      <xdr:col>24</xdr:col>
      <xdr:colOff>114300</xdr:colOff>
      <xdr:row>76</xdr:row>
      <xdr:rowOff>55409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103686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62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84768</xdr:rowOff>
    </xdr:from>
    <xdr:to>
      <xdr:col>20</xdr:col>
      <xdr:colOff>38100</xdr:colOff>
      <xdr:row>75</xdr:row>
      <xdr:rowOff>14918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7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31445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4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74447</xdr:rowOff>
    </xdr:from>
    <xdr:to>
      <xdr:col>15</xdr:col>
      <xdr:colOff>101600</xdr:colOff>
      <xdr:row>77</xdr:row>
      <xdr:rowOff>4597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0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167174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9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142958</xdr:rowOff>
    </xdr:from>
    <xdr:to>
      <xdr:col>10</xdr:col>
      <xdr:colOff>165100</xdr:colOff>
      <xdr:row>76</xdr:row>
      <xdr:rowOff>73109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0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64236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9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62914</xdr:rowOff>
    </xdr:from>
    <xdr:to>
      <xdr:col>6</xdr:col>
      <xdr:colOff>38100</xdr:colOff>
      <xdr:row>75</xdr:row>
      <xdr:rowOff>164514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2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9591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96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37988</xdr:rowOff>
    </xdr:from>
    <xdr:to>
      <xdr:col>24</xdr:col>
      <xdr:colOff>63500</xdr:colOff>
      <xdr:row>95</xdr:row>
      <xdr:rowOff>43300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325738"/>
          <a:ext cx="838200" cy="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25950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13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43300</xdr:rowOff>
    </xdr:from>
    <xdr:to>
      <xdr:col>19</xdr:col>
      <xdr:colOff>177800</xdr:colOff>
      <xdr:row>95</xdr:row>
      <xdr:rowOff>47749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331050"/>
          <a:ext cx="889000" cy="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116437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47749</xdr:rowOff>
    </xdr:from>
    <xdr:to>
      <xdr:col>15</xdr:col>
      <xdr:colOff>50800</xdr:colOff>
      <xdr:row>95</xdr:row>
      <xdr:rowOff>50896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335499"/>
          <a:ext cx="8890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151406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50896</xdr:rowOff>
    </xdr:from>
    <xdr:to>
      <xdr:col>10</xdr:col>
      <xdr:colOff>114300</xdr:colOff>
      <xdr:row>95</xdr:row>
      <xdr:rowOff>113114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338646"/>
          <a:ext cx="889000" cy="6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158638</xdr:rowOff>
    </xdr:from>
    <xdr:to>
      <xdr:col>24</xdr:col>
      <xdr:colOff>114300</xdr:colOff>
      <xdr:row>95</xdr:row>
      <xdr:rowOff>88788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27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10065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12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163950</xdr:rowOff>
    </xdr:from>
    <xdr:to>
      <xdr:col>20</xdr:col>
      <xdr:colOff>38100</xdr:colOff>
      <xdr:row>95</xdr:row>
      <xdr:rowOff>94100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110627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05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168399</xdr:rowOff>
    </xdr:from>
    <xdr:to>
      <xdr:col>15</xdr:col>
      <xdr:colOff>101600</xdr:colOff>
      <xdr:row>95</xdr:row>
      <xdr:rowOff>98549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28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115076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05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96</xdr:rowOff>
    </xdr:from>
    <xdr:to>
      <xdr:col>10</xdr:col>
      <xdr:colOff>165100</xdr:colOff>
      <xdr:row>95</xdr:row>
      <xdr:rowOff>101696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28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118223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06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62314</xdr:rowOff>
    </xdr:from>
    <xdr:to>
      <xdr:col>6</xdr:col>
      <xdr:colOff>38100</xdr:colOff>
      <xdr:row>95</xdr:row>
      <xdr:rowOff>163914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3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155041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44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109068</xdr:rowOff>
    </xdr:from>
    <xdr:to>
      <xdr:col>55</xdr:col>
      <xdr:colOff>0</xdr:colOff>
      <xdr:row>38</xdr:row>
      <xdr:rowOff>2083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281268"/>
          <a:ext cx="838200" cy="23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119219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62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2083</xdr:rowOff>
    </xdr:from>
    <xdr:to>
      <xdr:col>50</xdr:col>
      <xdr:colOff>114300</xdr:colOff>
      <xdr:row>38</xdr:row>
      <xdr:rowOff>103353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17183"/>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49496</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6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103353</xdr:rowOff>
    </xdr:from>
    <xdr:to>
      <xdr:col>45</xdr:col>
      <xdr:colOff>177800</xdr:colOff>
      <xdr:row>38</xdr:row>
      <xdr:rowOff>136499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618453"/>
          <a:ext cx="8890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136499</xdr:rowOff>
    </xdr:from>
    <xdr:to>
      <xdr:col>41</xdr:col>
      <xdr:colOff>50800</xdr:colOff>
      <xdr:row>38</xdr:row>
      <xdr:rowOff>136957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65159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58268</xdr:rowOff>
    </xdr:from>
    <xdr:to>
      <xdr:col>55</xdr:col>
      <xdr:colOff>50800</xdr:colOff>
      <xdr:row>36</xdr:row>
      <xdr:rowOff>159868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23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81145</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08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122733</xdr:rowOff>
    </xdr:from>
    <xdr:to>
      <xdr:col>50</xdr:col>
      <xdr:colOff>165100</xdr:colOff>
      <xdr:row>38</xdr:row>
      <xdr:rowOff>52883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69410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241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52553</xdr:rowOff>
    </xdr:from>
    <xdr:to>
      <xdr:col>46</xdr:col>
      <xdr:colOff>38100</xdr:colOff>
      <xdr:row>38</xdr:row>
      <xdr:rowOff>154153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6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145280</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60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85699</xdr:rowOff>
    </xdr:from>
    <xdr:to>
      <xdr:col>41</xdr:col>
      <xdr:colOff>101600</xdr:colOff>
      <xdr:row>39</xdr:row>
      <xdr:rowOff>15849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6976</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04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86157</xdr:rowOff>
    </xdr:from>
    <xdr:to>
      <xdr:col>36</xdr:col>
      <xdr:colOff>165100</xdr:colOff>
      <xdr:row>39</xdr:row>
      <xdr:rowOff>16307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7434</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15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17650</xdr:rowOff>
    </xdr:from>
    <xdr:to>
      <xdr:col>54</xdr:col>
      <xdr:colOff>189865</xdr:colOff>
      <xdr:row>59</xdr:row>
      <xdr:rowOff>22613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9618850"/>
          <a:ext cx="1270" cy="51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26440</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4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22613</xdr:rowOff>
    </xdr:from>
    <xdr:to>
      <xdr:col>55</xdr:col>
      <xdr:colOff>88900</xdr:colOff>
      <xdr:row>59</xdr:row>
      <xdr:rowOff>22613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38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135777</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939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56</xdr:row>
      <xdr:rowOff>17650</xdr:rowOff>
    </xdr:from>
    <xdr:to>
      <xdr:col>55</xdr:col>
      <xdr:colOff>88900</xdr:colOff>
      <xdr:row>56</xdr:row>
      <xdr:rowOff>17650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61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144590</xdr:rowOff>
    </xdr:from>
    <xdr:to>
      <xdr:col>55</xdr:col>
      <xdr:colOff>0</xdr:colOff>
      <xdr:row>58</xdr:row>
      <xdr:rowOff>31685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8717090"/>
          <a:ext cx="838200" cy="125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17166</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961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38739</xdr:rowOff>
    </xdr:from>
    <xdr:to>
      <xdr:col>55</xdr:col>
      <xdr:colOff>50800</xdr:colOff>
      <xdr:row>58</xdr:row>
      <xdr:rowOff>140339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8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144590</xdr:rowOff>
    </xdr:from>
    <xdr:to>
      <xdr:col>50</xdr:col>
      <xdr:colOff>114300</xdr:colOff>
      <xdr:row>58</xdr:row>
      <xdr:rowOff>11425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8717090"/>
          <a:ext cx="889000" cy="123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10446</xdr:rowOff>
    </xdr:from>
    <xdr:to>
      <xdr:col>50</xdr:col>
      <xdr:colOff>165100</xdr:colOff>
      <xdr:row>58</xdr:row>
      <xdr:rowOff>112046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103173</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1004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11425</xdr:rowOff>
    </xdr:from>
    <xdr:to>
      <xdr:col>45</xdr:col>
      <xdr:colOff>177800</xdr:colOff>
      <xdr:row>58</xdr:row>
      <xdr:rowOff>48803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955525"/>
          <a:ext cx="889000" cy="3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40291</xdr:rowOff>
    </xdr:from>
    <xdr:to>
      <xdr:col>46</xdr:col>
      <xdr:colOff>38100</xdr:colOff>
      <xdr:row>58</xdr:row>
      <xdr:rowOff>141891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133018</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100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48803</xdr:rowOff>
    </xdr:from>
    <xdr:to>
      <xdr:col>41</xdr:col>
      <xdr:colOff>50800</xdr:colOff>
      <xdr:row>58</xdr:row>
      <xdr:rowOff>109535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992903"/>
          <a:ext cx="889000" cy="6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52748</xdr:rowOff>
    </xdr:from>
    <xdr:to>
      <xdr:col>41</xdr:col>
      <xdr:colOff>101600</xdr:colOff>
      <xdr:row>58</xdr:row>
      <xdr:rowOff>154348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145475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100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50333</xdr:rowOff>
    </xdr:from>
    <xdr:to>
      <xdr:col>36</xdr:col>
      <xdr:colOff>165100</xdr:colOff>
      <xdr:row>58</xdr:row>
      <xdr:rowOff>151933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168460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152335</xdr:rowOff>
    </xdr:from>
    <xdr:to>
      <xdr:col>55</xdr:col>
      <xdr:colOff>50800</xdr:colOff>
      <xdr:row>58</xdr:row>
      <xdr:rowOff>82485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2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3762</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776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93790</xdr:rowOff>
    </xdr:from>
    <xdr:to>
      <xdr:col>50</xdr:col>
      <xdr:colOff>165100</xdr:colOff>
      <xdr:row>51</xdr:row>
      <xdr:rowOff>23940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866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49</xdr:row>
      <xdr:rowOff>40467</xdr:rowOff>
    </xdr:from>
    <xdr:ext cx="690189"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294205" y="84415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132075</xdr:rowOff>
    </xdr:from>
    <xdr:to>
      <xdr:col>46</xdr:col>
      <xdr:colOff>38100</xdr:colOff>
      <xdr:row>58</xdr:row>
      <xdr:rowOff>62225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0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78752</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5" y="967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169453</xdr:rowOff>
    </xdr:from>
    <xdr:to>
      <xdr:col>41</xdr:col>
      <xdr:colOff>101600</xdr:colOff>
      <xdr:row>58</xdr:row>
      <xdr:rowOff>99603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4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116130</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5" y="971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58735</xdr:rowOff>
    </xdr:from>
    <xdr:to>
      <xdr:col>36</xdr:col>
      <xdr:colOff>165100</xdr:colOff>
      <xdr:row>58</xdr:row>
      <xdr:rowOff>160335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0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151462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09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103505</xdr:rowOff>
    </xdr:from>
    <xdr:to>
      <xdr:col>55</xdr:col>
      <xdr:colOff>0</xdr:colOff>
      <xdr:row>77</xdr:row>
      <xdr:rowOff>109893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305155"/>
          <a:ext cx="838200" cy="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109893</xdr:rowOff>
    </xdr:from>
    <xdr:to>
      <xdr:col>50</xdr:col>
      <xdr:colOff>114300</xdr:colOff>
      <xdr:row>77</xdr:row>
      <xdr:rowOff>124701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311543"/>
          <a:ext cx="889000" cy="1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33528</xdr:rowOff>
    </xdr:from>
    <xdr:to>
      <xdr:col>45</xdr:col>
      <xdr:colOff>177800</xdr:colOff>
      <xdr:row>77</xdr:row>
      <xdr:rowOff>124701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235178"/>
          <a:ext cx="889000" cy="9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33528</xdr:rowOff>
    </xdr:from>
    <xdr:to>
      <xdr:col>41</xdr:col>
      <xdr:colOff>50800</xdr:colOff>
      <xdr:row>77</xdr:row>
      <xdr:rowOff>129311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235178"/>
          <a:ext cx="889000" cy="9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85386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52705</xdr:rowOff>
    </xdr:from>
    <xdr:to>
      <xdr:col>55</xdr:col>
      <xdr:colOff>50800</xdr:colOff>
      <xdr:row>77</xdr:row>
      <xdr:rowOff>154305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2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31132</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23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59093</xdr:rowOff>
    </xdr:from>
    <xdr:to>
      <xdr:col>50</xdr:col>
      <xdr:colOff>165100</xdr:colOff>
      <xdr:row>77</xdr:row>
      <xdr:rowOff>160693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2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151820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35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73901</xdr:rowOff>
    </xdr:from>
    <xdr:to>
      <xdr:col>46</xdr:col>
      <xdr:colOff>38100</xdr:colOff>
      <xdr:row>78</xdr:row>
      <xdr:rowOff>4051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2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166628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36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154178</xdr:rowOff>
    </xdr:from>
    <xdr:to>
      <xdr:col>41</xdr:col>
      <xdr:colOff>101600</xdr:colOff>
      <xdr:row>77</xdr:row>
      <xdr:rowOff>84328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18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100855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95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78511</xdr:rowOff>
    </xdr:from>
    <xdr:to>
      <xdr:col>36</xdr:col>
      <xdr:colOff>165100</xdr:colOff>
      <xdr:row>78</xdr:row>
      <xdr:rowOff>8661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28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171238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37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107947</xdr:rowOff>
    </xdr:from>
    <xdr:to>
      <xdr:col>55</xdr:col>
      <xdr:colOff>0</xdr:colOff>
      <xdr:row>94</xdr:row>
      <xdr:rowOff>46842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052797"/>
          <a:ext cx="838200" cy="11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90992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20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163635</xdr:rowOff>
    </xdr:from>
    <xdr:to>
      <xdr:col>50</xdr:col>
      <xdr:colOff>114300</xdr:colOff>
      <xdr:row>93</xdr:row>
      <xdr:rowOff>107947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5937035"/>
          <a:ext cx="889000" cy="1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27168</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1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163635</xdr:rowOff>
    </xdr:from>
    <xdr:to>
      <xdr:col>45</xdr:col>
      <xdr:colOff>177800</xdr:colOff>
      <xdr:row>93</xdr:row>
      <xdr:rowOff>68639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5937035"/>
          <a:ext cx="889000" cy="7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55520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34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68639</xdr:rowOff>
    </xdr:from>
    <xdr:to>
      <xdr:col>41</xdr:col>
      <xdr:colOff>50800</xdr:colOff>
      <xdr:row>94</xdr:row>
      <xdr:rowOff>7313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013489"/>
          <a:ext cx="889000" cy="1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72865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40769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167492</xdr:rowOff>
    </xdr:from>
    <xdr:to>
      <xdr:col>55</xdr:col>
      <xdr:colOff>50800</xdr:colOff>
      <xdr:row>94</xdr:row>
      <xdr:rowOff>97642</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1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18919</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596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57147</xdr:rowOff>
    </xdr:from>
    <xdr:to>
      <xdr:col>50</xdr:col>
      <xdr:colOff>165100</xdr:colOff>
      <xdr:row>93</xdr:row>
      <xdr:rowOff>158747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00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3824</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577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112835</xdr:rowOff>
    </xdr:from>
    <xdr:to>
      <xdr:col>46</xdr:col>
      <xdr:colOff>38100</xdr:colOff>
      <xdr:row>93</xdr:row>
      <xdr:rowOff>42985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588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59512</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566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17839</xdr:rowOff>
    </xdr:from>
    <xdr:to>
      <xdr:col>41</xdr:col>
      <xdr:colOff>101600</xdr:colOff>
      <xdr:row>93</xdr:row>
      <xdr:rowOff>119439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596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135966</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5" y="1573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127963</xdr:rowOff>
    </xdr:from>
    <xdr:to>
      <xdr:col>36</xdr:col>
      <xdr:colOff>165100</xdr:colOff>
      <xdr:row>94</xdr:row>
      <xdr:rowOff>58113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0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74640</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5848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62499</xdr:rowOff>
    </xdr:from>
    <xdr:to>
      <xdr:col>85</xdr:col>
      <xdr:colOff>127000</xdr:colOff>
      <xdr:row>36</xdr:row>
      <xdr:rowOff>6279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063249"/>
          <a:ext cx="838200" cy="11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16741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36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6279</xdr:rowOff>
    </xdr:from>
    <xdr:to>
      <xdr:col>81</xdr:col>
      <xdr:colOff>50800</xdr:colOff>
      <xdr:row>36</xdr:row>
      <xdr:rowOff>109068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178479"/>
          <a:ext cx="889000" cy="10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139499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4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109068</xdr:rowOff>
    </xdr:from>
    <xdr:to>
      <xdr:col>76</xdr:col>
      <xdr:colOff>114300</xdr:colOff>
      <xdr:row>36</xdr:row>
      <xdr:rowOff>150395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281268"/>
          <a:ext cx="889000" cy="4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100882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4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86714</xdr:rowOff>
    </xdr:from>
    <xdr:to>
      <xdr:col>71</xdr:col>
      <xdr:colOff>177800</xdr:colOff>
      <xdr:row>36</xdr:row>
      <xdr:rowOff>150395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258914"/>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60991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4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35323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3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11699</xdr:rowOff>
    </xdr:from>
    <xdr:to>
      <xdr:col>85</xdr:col>
      <xdr:colOff>177800</xdr:colOff>
      <xdr:row>35</xdr:row>
      <xdr:rowOff>113299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0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34576</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586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126929</xdr:rowOff>
    </xdr:from>
    <xdr:to>
      <xdr:col>81</xdr:col>
      <xdr:colOff>101600</xdr:colOff>
      <xdr:row>36</xdr:row>
      <xdr:rowOff>57079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1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73606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58268</xdr:rowOff>
    </xdr:from>
    <xdr:to>
      <xdr:col>76</xdr:col>
      <xdr:colOff>165100</xdr:colOff>
      <xdr:row>36</xdr:row>
      <xdr:rowOff>159868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23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4945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00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99595</xdr:rowOff>
    </xdr:from>
    <xdr:to>
      <xdr:col>72</xdr:col>
      <xdr:colOff>38100</xdr:colOff>
      <xdr:row>37</xdr:row>
      <xdr:rowOff>29745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27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46272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04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35914</xdr:rowOff>
    </xdr:from>
    <xdr:to>
      <xdr:col>67</xdr:col>
      <xdr:colOff>101600</xdr:colOff>
      <xdr:row>36</xdr:row>
      <xdr:rowOff>137514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20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154041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98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59237</xdr:rowOff>
    </xdr:from>
    <xdr:to>
      <xdr:col>85</xdr:col>
      <xdr:colOff>127000</xdr:colOff>
      <xdr:row>54</xdr:row>
      <xdr:rowOff>145674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317537"/>
          <a:ext cx="838200" cy="8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127609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7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59237</xdr:rowOff>
    </xdr:from>
    <xdr:to>
      <xdr:col>81</xdr:col>
      <xdr:colOff>50800</xdr:colOff>
      <xdr:row>55</xdr:row>
      <xdr:rowOff>153046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317537"/>
          <a:ext cx="889000" cy="26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60038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8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69352</xdr:rowOff>
    </xdr:from>
    <xdr:to>
      <xdr:col>76</xdr:col>
      <xdr:colOff>114300</xdr:colOff>
      <xdr:row>55</xdr:row>
      <xdr:rowOff>153046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499102"/>
          <a:ext cx="889000" cy="8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73999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84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31161</xdr:rowOff>
    </xdr:from>
    <xdr:to>
      <xdr:col>71</xdr:col>
      <xdr:colOff>177800</xdr:colOff>
      <xdr:row>55</xdr:row>
      <xdr:rowOff>69352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460911"/>
          <a:ext cx="889000" cy="3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75320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73004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8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94874</xdr:rowOff>
    </xdr:from>
    <xdr:to>
      <xdr:col>85</xdr:col>
      <xdr:colOff>177800</xdr:colOff>
      <xdr:row>55</xdr:row>
      <xdr:rowOff>25024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35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117751</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20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8437</xdr:rowOff>
    </xdr:from>
    <xdr:to>
      <xdr:col>81</xdr:col>
      <xdr:colOff>101600</xdr:colOff>
      <xdr:row>54</xdr:row>
      <xdr:rowOff>110037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26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126564</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041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102246</xdr:rowOff>
    </xdr:from>
    <xdr:to>
      <xdr:col>76</xdr:col>
      <xdr:colOff>165100</xdr:colOff>
      <xdr:row>56</xdr:row>
      <xdr:rowOff>32396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53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48923</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307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18552</xdr:rowOff>
    </xdr:from>
    <xdr:to>
      <xdr:col>72</xdr:col>
      <xdr:colOff>38100</xdr:colOff>
      <xdr:row>55</xdr:row>
      <xdr:rowOff>120152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44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136679</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22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151811</xdr:rowOff>
    </xdr:from>
    <xdr:to>
      <xdr:col>67</xdr:col>
      <xdr:colOff>101600</xdr:colOff>
      <xdr:row>55</xdr:row>
      <xdr:rowOff>81961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41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98488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18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125888</xdr:rowOff>
    </xdr:from>
    <xdr:to>
      <xdr:col>85</xdr:col>
      <xdr:colOff>127000</xdr:colOff>
      <xdr:row>78</xdr:row>
      <xdr:rowOff>130725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498988"/>
          <a:ext cx="838200" cy="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67405</xdr:rowOff>
    </xdr:from>
    <xdr:to>
      <xdr:col>81</xdr:col>
      <xdr:colOff>50800</xdr:colOff>
      <xdr:row>78</xdr:row>
      <xdr:rowOff>130725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440505"/>
          <a:ext cx="889000" cy="6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67405</xdr:rowOff>
    </xdr:from>
    <xdr:to>
      <xdr:col>76</xdr:col>
      <xdr:colOff>114300</xdr:colOff>
      <xdr:row>78</xdr:row>
      <xdr:rowOff>94218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40505"/>
          <a:ext cx="889000" cy="2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152743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94218</xdr:rowOff>
    </xdr:from>
    <xdr:to>
      <xdr:col>71</xdr:col>
      <xdr:colOff>177800</xdr:colOff>
      <xdr:row>78</xdr:row>
      <xdr:rowOff>136678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67318"/>
          <a:ext cx="889000" cy="4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156833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75088</xdr:rowOff>
    </xdr:from>
    <xdr:to>
      <xdr:col>85</xdr:col>
      <xdr:colOff>177800</xdr:colOff>
      <xdr:row>79</xdr:row>
      <xdr:rowOff>5238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4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0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79925</xdr:rowOff>
    </xdr:from>
    <xdr:to>
      <xdr:col>81</xdr:col>
      <xdr:colOff>101600</xdr:colOff>
      <xdr:row>79</xdr:row>
      <xdr:rowOff>10075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5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1202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16605</xdr:rowOff>
    </xdr:from>
    <xdr:to>
      <xdr:col>76</xdr:col>
      <xdr:colOff>165100</xdr:colOff>
      <xdr:row>78</xdr:row>
      <xdr:rowOff>118205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8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134732</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16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43418</xdr:rowOff>
    </xdr:from>
    <xdr:to>
      <xdr:col>72</xdr:col>
      <xdr:colOff>38100</xdr:colOff>
      <xdr:row>78</xdr:row>
      <xdr:rowOff>145018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1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161545</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19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85878</xdr:rowOff>
    </xdr:from>
    <xdr:to>
      <xdr:col>67</xdr:col>
      <xdr:colOff>101600</xdr:colOff>
      <xdr:row>79</xdr:row>
      <xdr:rowOff>16028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7155</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5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16822</xdr:rowOff>
    </xdr:from>
    <xdr:to>
      <xdr:col>85</xdr:col>
      <xdr:colOff>127000</xdr:colOff>
      <xdr:row>94</xdr:row>
      <xdr:rowOff>23228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5481300" y="16133122"/>
          <a:ext cx="838200" cy="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65050</xdr:rowOff>
    </xdr:from>
    <xdr:ext cx="599010"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352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23228</xdr:rowOff>
    </xdr:from>
    <xdr:to>
      <xdr:col>81</xdr:col>
      <xdr:colOff>50800</xdr:colOff>
      <xdr:row>94</xdr:row>
      <xdr:rowOff>32812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4592300" y="16139528"/>
          <a:ext cx="889000" cy="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26407</xdr:rowOff>
    </xdr:from>
    <xdr:ext cx="59901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181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17097</xdr:rowOff>
    </xdr:from>
    <xdr:to>
      <xdr:col>76</xdr:col>
      <xdr:colOff>114300</xdr:colOff>
      <xdr:row>94</xdr:row>
      <xdr:rowOff>32812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3703300" y="16133397"/>
          <a:ext cx="889000" cy="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46521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292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166725</xdr:rowOff>
    </xdr:from>
    <xdr:to>
      <xdr:col>71</xdr:col>
      <xdr:colOff>177800</xdr:colOff>
      <xdr:row>94</xdr:row>
      <xdr:rowOff>17097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111575"/>
          <a:ext cx="889000" cy="2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43584</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20716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14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137472</xdr:rowOff>
    </xdr:from>
    <xdr:to>
      <xdr:col>85</xdr:col>
      <xdr:colOff>177800</xdr:colOff>
      <xdr:row>94</xdr:row>
      <xdr:rowOff>67622</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08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160349</xdr:rowOff>
    </xdr:from>
    <xdr:ext cx="599010"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593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143878</xdr:rowOff>
    </xdr:from>
    <xdr:to>
      <xdr:col>81</xdr:col>
      <xdr:colOff>101600</xdr:colOff>
      <xdr:row>94</xdr:row>
      <xdr:rowOff>74028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0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90555</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181795" y="1586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153462</xdr:rowOff>
    </xdr:from>
    <xdr:to>
      <xdr:col>76</xdr:col>
      <xdr:colOff>165100</xdr:colOff>
      <xdr:row>94</xdr:row>
      <xdr:rowOff>83612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09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100139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292795" y="1587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137747</xdr:rowOff>
    </xdr:from>
    <xdr:to>
      <xdr:col>72</xdr:col>
      <xdr:colOff>38100</xdr:colOff>
      <xdr:row>94</xdr:row>
      <xdr:rowOff>67897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08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84424</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58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115925</xdr:rowOff>
    </xdr:from>
    <xdr:to>
      <xdr:col>67</xdr:col>
      <xdr:colOff>101600</xdr:colOff>
      <xdr:row>94</xdr:row>
      <xdr:rowOff>46075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0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62602</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5836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目的別歳出のうち、住民一人当たりのコストでは農林水産業費、土木費、消防費、教育費及び公債費で類似団体の平均値を大きく上回っている状況にある。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土木費は</a:t>
          </a:r>
          <a:r>
            <a:rPr kumimoji="1" lang="ja-JP" altLang="ja-JP" sz="1300">
              <a:solidFill>
                <a:schemeClr val="dk1"/>
              </a:solidFill>
              <a:effectLst/>
              <a:latin typeface="+mn-lt"/>
              <a:ea typeface="+mn-ea"/>
              <a:cs typeface="+mn-cs"/>
            </a:rPr>
            <a:t>都市公園整備や道路橋りょう整備</a:t>
          </a:r>
          <a:r>
            <a:rPr kumimoji="1" lang="ja-JP" altLang="en-US" sz="1300">
              <a:solidFill>
                <a:schemeClr val="dk1"/>
              </a:solidFill>
              <a:effectLst/>
              <a:latin typeface="+mn-lt"/>
              <a:ea typeface="+mn-ea"/>
              <a:cs typeface="+mn-cs"/>
            </a:rPr>
            <a:t>など</a:t>
          </a:r>
          <a:r>
            <a:rPr kumimoji="1" lang="ja-JP" altLang="ja-JP" sz="1300">
              <a:solidFill>
                <a:schemeClr val="dk1"/>
              </a:solidFill>
              <a:effectLst/>
              <a:latin typeface="+mn-lt"/>
              <a:ea typeface="+mn-ea"/>
              <a:cs typeface="+mn-cs"/>
            </a:rPr>
            <a:t>、消防費</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車輛整備</a:t>
          </a:r>
          <a:r>
            <a:rPr kumimoji="1" lang="ja-JP" altLang="en-US" sz="1300">
              <a:solidFill>
                <a:schemeClr val="dk1"/>
              </a:solidFill>
              <a:effectLst/>
              <a:latin typeface="+mn-lt"/>
              <a:ea typeface="+mn-ea"/>
              <a:cs typeface="+mn-cs"/>
            </a:rPr>
            <a:t>など</a:t>
          </a:r>
          <a:r>
            <a:rPr kumimoji="1" lang="ja-JP" altLang="ja-JP" sz="1300">
              <a:solidFill>
                <a:schemeClr val="dk1"/>
              </a:solidFill>
              <a:effectLst/>
              <a:latin typeface="+mn-lt"/>
              <a:ea typeface="+mn-ea"/>
              <a:cs typeface="+mn-cs"/>
            </a:rPr>
            <a:t>、教育費</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学校施設の大規模改修</a:t>
          </a:r>
          <a:r>
            <a:rPr kumimoji="1" lang="ja-JP" altLang="en-US" sz="1300">
              <a:solidFill>
                <a:schemeClr val="dk1"/>
              </a:solidFill>
              <a:effectLst/>
              <a:latin typeface="+mn-lt"/>
              <a:ea typeface="+mn-ea"/>
              <a:cs typeface="+mn-cs"/>
            </a:rPr>
            <a:t>など</a:t>
          </a:r>
          <a:r>
            <a:rPr kumimoji="1" lang="ja-JP" altLang="ja-JP" sz="1300">
              <a:solidFill>
                <a:schemeClr val="dk1"/>
              </a:solidFill>
              <a:effectLst/>
              <a:latin typeface="+mn-lt"/>
              <a:ea typeface="+mn-ea"/>
              <a:cs typeface="+mn-cs"/>
            </a:rPr>
            <a:t>により</a:t>
          </a:r>
          <a:r>
            <a:rPr kumimoji="1" lang="ja-JP" altLang="en-US" sz="1300">
              <a:solidFill>
                <a:schemeClr val="dk1"/>
              </a:solidFill>
              <a:effectLst/>
              <a:latin typeface="+mn-lt"/>
              <a:ea typeface="+mn-ea"/>
              <a:cs typeface="+mn-cs"/>
            </a:rPr>
            <a:t>高い</a:t>
          </a:r>
          <a:r>
            <a:rPr kumimoji="1" lang="ja-JP" altLang="ja-JP" sz="1300">
              <a:solidFill>
                <a:schemeClr val="dk1"/>
              </a:solidFill>
              <a:effectLst/>
              <a:latin typeface="+mn-lt"/>
              <a:ea typeface="+mn-ea"/>
              <a:cs typeface="+mn-cs"/>
            </a:rPr>
            <a:t>傾向にある。</a:t>
          </a:r>
          <a:endParaRPr lang="ja-JP" altLang="ja-JP" sz="1300">
            <a:effectLst/>
          </a:endParaRPr>
        </a:p>
        <a:p>
          <a:r>
            <a:rPr kumimoji="1" lang="ja-JP" altLang="ja-JP" sz="1300">
              <a:solidFill>
                <a:schemeClr val="dk1"/>
              </a:solidFill>
              <a:effectLst/>
              <a:latin typeface="+mn-lt"/>
              <a:ea typeface="+mn-ea"/>
              <a:cs typeface="+mn-cs"/>
            </a:rPr>
            <a:t>　それらは公共施設の老朽化によるものが大きな要因であり、今後は公共施設等総合管理計画の策定により、人口減少などを踏まえた長期的な視点をもって公共施設の最適化及び財政の平準化を図っていく必要が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農林水産業費は</a:t>
          </a:r>
          <a:r>
            <a:rPr kumimoji="1" lang="ja-JP" altLang="en-US" sz="1300">
              <a:solidFill>
                <a:schemeClr val="dk1"/>
              </a:solidFill>
              <a:effectLst/>
              <a:latin typeface="+mn-lt"/>
              <a:ea typeface="+mn-ea"/>
              <a:cs typeface="+mn-cs"/>
            </a:rPr>
            <a:t>類似団体平均を上回っているが</a:t>
          </a:r>
          <a:r>
            <a:rPr kumimoji="1" lang="ja-JP" altLang="ja-JP" sz="1300">
              <a:solidFill>
                <a:schemeClr val="dk1"/>
              </a:solidFill>
              <a:effectLst/>
              <a:latin typeface="+mn-lt"/>
              <a:ea typeface="+mn-ea"/>
              <a:cs typeface="+mn-cs"/>
            </a:rPr>
            <a:t>、住民一人当たりのコスト</a:t>
          </a:r>
          <a:r>
            <a:rPr kumimoji="1" lang="ja-JP" altLang="en-US" sz="1300">
              <a:solidFill>
                <a:schemeClr val="dk1"/>
              </a:solidFill>
              <a:effectLst/>
              <a:latin typeface="+mn-lt"/>
              <a:ea typeface="+mn-ea"/>
              <a:cs typeface="+mn-cs"/>
            </a:rPr>
            <a:t>は前年度より９９１，０９８円の減となっている。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これは、</a:t>
          </a:r>
          <a:r>
            <a:rPr kumimoji="1" lang="ja-JP" altLang="ja-JP" sz="1300">
              <a:solidFill>
                <a:schemeClr val="dk1"/>
              </a:solidFill>
              <a:effectLst/>
              <a:latin typeface="+mn-lt"/>
              <a:ea typeface="+mn-ea"/>
              <a:cs typeface="+mn-cs"/>
            </a:rPr>
            <a:t>Ｈ２９年度に一般会計に相当する程の大型建設事業を行ったためである。</a:t>
          </a:r>
          <a:endParaRPr lang="ja-JP" altLang="ja-JP" sz="1300">
            <a:effectLst/>
          </a:endParaRPr>
        </a:p>
        <a:p>
          <a:r>
            <a:rPr kumimoji="1" lang="ja-JP" altLang="ja-JP" sz="1300">
              <a:solidFill>
                <a:schemeClr val="dk1"/>
              </a:solidFill>
              <a:effectLst/>
              <a:latin typeface="+mn-lt"/>
              <a:ea typeface="+mn-ea"/>
              <a:cs typeface="+mn-cs"/>
            </a:rPr>
            <a:t>　また、地方債の発行の抑制などで公債費の圧縮を図り、他の行政サービスの充実へ転換できるよう財政の健全化に努めていく。</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北海道大空町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例年３月に決算見込に近づけるための補正予算を組んでいるため実質収支の標準財政規模に対する割合は１～２％台となり、決算上多額の剰余金（赤字）は生じていない。</a:t>
          </a:r>
          <a:endParaRPr lang="ja-JP" altLang="ja-JP" sz="1400">
            <a:effectLst/>
          </a:endParaRPr>
        </a:p>
        <a:p>
          <a:r>
            <a:rPr kumimoji="1" lang="ja-JP" altLang="ja-JP" sz="1400">
              <a:solidFill>
                <a:schemeClr val="dk1"/>
              </a:solidFill>
              <a:effectLst/>
              <a:latin typeface="+mn-lt"/>
              <a:ea typeface="+mn-ea"/>
              <a:cs typeface="+mn-cs"/>
            </a:rPr>
            <a:t>　今後も合併算定替の特例期間終了による普通交付税の段階的縮減や不測の財政需要に備えるため一定程度の財政調整基金を保持していかなければならない。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北海道大空町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いずれの年度も連結実質赤字比率は算出されていない。</a:t>
          </a:r>
          <a:endParaRPr lang="ja-JP" altLang="ja-JP" sz="1400">
            <a:effectLst/>
          </a:endParaRPr>
        </a:p>
        <a:p>
          <a:r>
            <a:rPr kumimoji="1" lang="ja-JP" altLang="ja-JP" sz="1400">
              <a:solidFill>
                <a:schemeClr val="dk1"/>
              </a:solidFill>
              <a:effectLst/>
              <a:latin typeface="+mn-lt"/>
              <a:ea typeface="+mn-ea"/>
              <a:cs typeface="+mn-cs"/>
            </a:rPr>
            <a:t>　一般会計</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特別会計において</a:t>
          </a:r>
          <a:r>
            <a:rPr kumimoji="1" lang="ja-JP" altLang="en-US" sz="1400">
              <a:solidFill>
                <a:schemeClr val="dk1"/>
              </a:solidFill>
              <a:effectLst/>
              <a:latin typeface="+mn-lt"/>
              <a:ea typeface="+mn-ea"/>
              <a:cs typeface="+mn-cs"/>
            </a:rPr>
            <a:t>も</a:t>
          </a:r>
          <a:r>
            <a:rPr kumimoji="1" lang="ja-JP" altLang="ja-JP" sz="1400">
              <a:solidFill>
                <a:schemeClr val="dk1"/>
              </a:solidFill>
              <a:effectLst/>
              <a:latin typeface="+mn-lt"/>
              <a:ea typeface="+mn-ea"/>
              <a:cs typeface="+mn-cs"/>
            </a:rPr>
            <a:t>、過大な</a:t>
          </a:r>
          <a:r>
            <a:rPr kumimoji="1" lang="ja-JP" altLang="en-US" sz="1400">
              <a:solidFill>
                <a:schemeClr val="dk1"/>
              </a:solidFill>
              <a:effectLst/>
              <a:latin typeface="+mn-lt"/>
              <a:ea typeface="+mn-ea"/>
              <a:cs typeface="+mn-cs"/>
            </a:rPr>
            <a:t>余剰</a:t>
          </a:r>
          <a:r>
            <a:rPr kumimoji="1" lang="ja-JP" altLang="ja-JP" sz="1400">
              <a:solidFill>
                <a:schemeClr val="dk1"/>
              </a:solidFill>
              <a:effectLst/>
              <a:latin typeface="+mn-lt"/>
              <a:ea typeface="+mn-ea"/>
              <a:cs typeface="+mn-cs"/>
            </a:rPr>
            <a:t>金</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生じていないため、予算で定められたとおりの財務会計活動が行われた結果であるといえる。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5644_&#22823;&#31354;&#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51.2</v>
          </cell>
          <cell r="CF53">
            <v>51</v>
          </cell>
          <cell r="CN53">
            <v>44.9</v>
          </cell>
          <cell r="CV53">
            <v>46.4</v>
          </cell>
        </row>
        <row r="55">
          <cell r="AN55" t="str">
            <v>類似団体内平均値</v>
          </cell>
          <cell r="BX55">
            <v>0</v>
          </cell>
          <cell r="CF55">
            <v>0</v>
          </cell>
          <cell r="CN55">
            <v>0</v>
          </cell>
          <cell r="CV55">
            <v>0</v>
          </cell>
        </row>
        <row r="57">
          <cell r="BX57">
            <v>55.3</v>
          </cell>
          <cell r="CF57">
            <v>56.3</v>
          </cell>
          <cell r="CN57">
            <v>58.3</v>
          </cell>
          <cell r="CV57">
            <v>59</v>
          </cell>
        </row>
        <row r="72">
          <cell r="BP72" t="str">
            <v>H26</v>
          </cell>
          <cell r="BX72" t="str">
            <v>H27</v>
          </cell>
          <cell r="CF72" t="str">
            <v>H28</v>
          </cell>
          <cell r="CN72" t="str">
            <v>H29</v>
          </cell>
          <cell r="CV72" t="str">
            <v>H30</v>
          </cell>
        </row>
        <row r="73">
          <cell r="AN73" t="str">
            <v>当該団体値</v>
          </cell>
        </row>
        <row r="75">
          <cell r="BP75">
            <v>13.1</v>
          </cell>
          <cell r="BX75">
            <v>11.9</v>
          </cell>
          <cell r="CF75">
            <v>10.6</v>
          </cell>
          <cell r="CN75">
            <v>10.3</v>
          </cell>
          <cell r="CV75">
            <v>10.7</v>
          </cell>
        </row>
        <row r="77">
          <cell r="AN77" t="str">
            <v>類似団体内平均値</v>
          </cell>
          <cell r="BP77">
            <v>0</v>
          </cell>
          <cell r="BX77">
            <v>0</v>
          </cell>
          <cell r="CF77">
            <v>0</v>
          </cell>
          <cell r="CN77">
            <v>0</v>
          </cell>
          <cell r="CV77">
            <v>0</v>
          </cell>
        </row>
        <row r="79">
          <cell r="BP79">
            <v>9.1</v>
          </cell>
          <cell r="BX79">
            <v>8.6</v>
          </cell>
          <cell r="CF79">
            <v>8.5</v>
          </cell>
          <cell r="CN79">
            <v>8.5</v>
          </cell>
          <cell r="CV79">
            <v>8.6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8339467</v>
      </c>
      <c r="BO4" s="392"/>
      <c r="BP4" s="392"/>
      <c r="BQ4" s="392"/>
      <c r="BR4" s="392"/>
      <c r="BS4" s="392"/>
      <c r="BT4" s="392"/>
      <c r="BU4" s="393"/>
      <c r="BV4" s="391">
        <v>15956503</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2.5</v>
      </c>
      <c r="CU4" s="398"/>
      <c r="CV4" s="398"/>
      <c r="CW4" s="398"/>
      <c r="CX4" s="398"/>
      <c r="CY4" s="398"/>
      <c r="CZ4" s="398"/>
      <c r="DA4" s="399"/>
      <c r="DB4" s="397">
        <v>1.7</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8214983</v>
      </c>
      <c r="BO5" s="429"/>
      <c r="BP5" s="429"/>
      <c r="BQ5" s="429"/>
      <c r="BR5" s="429"/>
      <c r="BS5" s="429"/>
      <c r="BT5" s="429"/>
      <c r="BU5" s="430"/>
      <c r="BV5" s="428">
        <v>15852030</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92.3</v>
      </c>
      <c r="CU5" s="426"/>
      <c r="CV5" s="426"/>
      <c r="CW5" s="426"/>
      <c r="CX5" s="426"/>
      <c r="CY5" s="426"/>
      <c r="CZ5" s="426"/>
      <c r="DA5" s="427"/>
      <c r="DB5" s="425">
        <v>87.5</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124484</v>
      </c>
      <c r="BO6" s="429"/>
      <c r="BP6" s="429"/>
      <c r="BQ6" s="429"/>
      <c r="BR6" s="429"/>
      <c r="BS6" s="429"/>
      <c r="BT6" s="429"/>
      <c r="BU6" s="430"/>
      <c r="BV6" s="428">
        <v>104473</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96.1</v>
      </c>
      <c r="CU6" s="466"/>
      <c r="CV6" s="466"/>
      <c r="CW6" s="466"/>
      <c r="CX6" s="466"/>
      <c r="CY6" s="466"/>
      <c r="CZ6" s="466"/>
      <c r="DA6" s="467"/>
      <c r="DB6" s="465">
        <v>91.2</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94</v>
      </c>
      <c r="AV7" s="461"/>
      <c r="AW7" s="461"/>
      <c r="AX7" s="461"/>
      <c r="AY7" s="462" t="s">
        <v>106</v>
      </c>
      <c r="AZ7" s="463"/>
      <c r="BA7" s="463"/>
      <c r="BB7" s="463"/>
      <c r="BC7" s="463"/>
      <c r="BD7" s="463"/>
      <c r="BE7" s="463"/>
      <c r="BF7" s="463"/>
      <c r="BG7" s="463"/>
      <c r="BH7" s="463"/>
      <c r="BI7" s="463"/>
      <c r="BJ7" s="463"/>
      <c r="BK7" s="463"/>
      <c r="BL7" s="463"/>
      <c r="BM7" s="464"/>
      <c r="BN7" s="428">
        <v>2121</v>
      </c>
      <c r="BO7" s="429"/>
      <c r="BP7" s="429"/>
      <c r="BQ7" s="429"/>
      <c r="BR7" s="429"/>
      <c r="BS7" s="429"/>
      <c r="BT7" s="429"/>
      <c r="BU7" s="430"/>
      <c r="BV7" s="428">
        <v>18543</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4833440</v>
      </c>
      <c r="CU7" s="429"/>
      <c r="CV7" s="429"/>
      <c r="CW7" s="429"/>
      <c r="CX7" s="429"/>
      <c r="CY7" s="429"/>
      <c r="CZ7" s="429"/>
      <c r="DA7" s="430"/>
      <c r="DB7" s="428">
        <v>5008137</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94</v>
      </c>
      <c r="AV8" s="461"/>
      <c r="AW8" s="461"/>
      <c r="AX8" s="461"/>
      <c r="AY8" s="462" t="s">
        <v>109</v>
      </c>
      <c r="AZ8" s="463"/>
      <c r="BA8" s="463"/>
      <c r="BB8" s="463"/>
      <c r="BC8" s="463"/>
      <c r="BD8" s="463"/>
      <c r="BE8" s="463"/>
      <c r="BF8" s="463"/>
      <c r="BG8" s="463"/>
      <c r="BH8" s="463"/>
      <c r="BI8" s="463"/>
      <c r="BJ8" s="463"/>
      <c r="BK8" s="463"/>
      <c r="BL8" s="463"/>
      <c r="BM8" s="464"/>
      <c r="BN8" s="428">
        <v>122363</v>
      </c>
      <c r="BO8" s="429"/>
      <c r="BP8" s="429"/>
      <c r="BQ8" s="429"/>
      <c r="BR8" s="429"/>
      <c r="BS8" s="429"/>
      <c r="BT8" s="429"/>
      <c r="BU8" s="430"/>
      <c r="BV8" s="428">
        <v>85930</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0.26</v>
      </c>
      <c r="CU8" s="469"/>
      <c r="CV8" s="469"/>
      <c r="CW8" s="469"/>
      <c r="CX8" s="469"/>
      <c r="CY8" s="469"/>
      <c r="CZ8" s="469"/>
      <c r="DA8" s="470"/>
      <c r="DB8" s="468">
        <v>0.25</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7360</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115</v>
      </c>
      <c r="AV9" s="461"/>
      <c r="AW9" s="461"/>
      <c r="AX9" s="461"/>
      <c r="AY9" s="462" t="s">
        <v>116</v>
      </c>
      <c r="AZ9" s="463"/>
      <c r="BA9" s="463"/>
      <c r="BB9" s="463"/>
      <c r="BC9" s="463"/>
      <c r="BD9" s="463"/>
      <c r="BE9" s="463"/>
      <c r="BF9" s="463"/>
      <c r="BG9" s="463"/>
      <c r="BH9" s="463"/>
      <c r="BI9" s="463"/>
      <c r="BJ9" s="463"/>
      <c r="BK9" s="463"/>
      <c r="BL9" s="463"/>
      <c r="BM9" s="464"/>
      <c r="BN9" s="428">
        <v>36433</v>
      </c>
      <c r="BO9" s="429"/>
      <c r="BP9" s="429"/>
      <c r="BQ9" s="429"/>
      <c r="BR9" s="429"/>
      <c r="BS9" s="429"/>
      <c r="BT9" s="429"/>
      <c r="BU9" s="430"/>
      <c r="BV9" s="428">
        <v>-30660</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20.6</v>
      </c>
      <c r="CU9" s="426"/>
      <c r="CV9" s="426"/>
      <c r="CW9" s="426"/>
      <c r="CX9" s="426"/>
      <c r="CY9" s="426"/>
      <c r="CZ9" s="426"/>
      <c r="DA9" s="427"/>
      <c r="DB9" s="425">
        <v>20.5</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7933</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3365</v>
      </c>
      <c r="BO10" s="429"/>
      <c r="BP10" s="429"/>
      <c r="BQ10" s="429"/>
      <c r="BR10" s="429"/>
      <c r="BS10" s="429"/>
      <c r="BT10" s="429"/>
      <c r="BU10" s="430"/>
      <c r="BV10" s="428">
        <v>2545</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94</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15">
      <c r="A12" s="186"/>
      <c r="B12" s="488" t="s">
        <v>130</v>
      </c>
      <c r="C12" s="489"/>
      <c r="D12" s="489"/>
      <c r="E12" s="489"/>
      <c r="F12" s="489"/>
      <c r="G12" s="489"/>
      <c r="H12" s="489"/>
      <c r="I12" s="489"/>
      <c r="J12" s="489"/>
      <c r="K12" s="490"/>
      <c r="L12" s="497" t="s">
        <v>131</v>
      </c>
      <c r="M12" s="498"/>
      <c r="N12" s="498"/>
      <c r="O12" s="498"/>
      <c r="P12" s="498"/>
      <c r="Q12" s="499"/>
      <c r="R12" s="500">
        <v>7235</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135</v>
      </c>
      <c r="AV12" s="461"/>
      <c r="AW12" s="461"/>
      <c r="AX12" s="461"/>
      <c r="AY12" s="462" t="s">
        <v>136</v>
      </c>
      <c r="AZ12" s="463"/>
      <c r="BA12" s="463"/>
      <c r="BB12" s="463"/>
      <c r="BC12" s="463"/>
      <c r="BD12" s="463"/>
      <c r="BE12" s="463"/>
      <c r="BF12" s="463"/>
      <c r="BG12" s="463"/>
      <c r="BH12" s="463"/>
      <c r="BI12" s="463"/>
      <c r="BJ12" s="463"/>
      <c r="BK12" s="463"/>
      <c r="BL12" s="463"/>
      <c r="BM12" s="464"/>
      <c r="BN12" s="428">
        <v>107277</v>
      </c>
      <c r="BO12" s="429"/>
      <c r="BP12" s="429"/>
      <c r="BQ12" s="429"/>
      <c r="BR12" s="429"/>
      <c r="BS12" s="429"/>
      <c r="BT12" s="429"/>
      <c r="BU12" s="430"/>
      <c r="BV12" s="428">
        <v>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138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139</v>
      </c>
      <c r="N13" s="517"/>
      <c r="O13" s="517"/>
      <c r="P13" s="517"/>
      <c r="Q13" s="518"/>
      <c r="R13" s="509">
        <v>7226</v>
      </c>
      <c r="S13" s="510"/>
      <c r="T13" s="510"/>
      <c r="U13" s="510"/>
      <c r="V13" s="511"/>
      <c r="W13" s="444" t="s">
        <v>140</v>
      </c>
      <c r="X13" s="445"/>
      <c r="Y13" s="445"/>
      <c r="Z13" s="445"/>
      <c r="AA13" s="445"/>
      <c r="AB13" s="435"/>
      <c r="AC13" s="479">
        <v>1524</v>
      </c>
      <c r="AD13" s="480"/>
      <c r="AE13" s="480"/>
      <c r="AF13" s="480"/>
      <c r="AG13" s="519"/>
      <c r="AH13" s="479">
        <v>1615</v>
      </c>
      <c r="AI13" s="480"/>
      <c r="AJ13" s="480"/>
      <c r="AK13" s="480"/>
      <c r="AL13" s="481"/>
      <c r="AM13" s="457" t="s">
        <v>141</v>
      </c>
      <c r="AN13" s="458"/>
      <c r="AO13" s="458"/>
      <c r="AP13" s="458"/>
      <c r="AQ13" s="458"/>
      <c r="AR13" s="458"/>
      <c r="AS13" s="458"/>
      <c r="AT13" s="459"/>
      <c r="AU13" s="460" t="s">
        <v>135</v>
      </c>
      <c r="AV13" s="461"/>
      <c r="AW13" s="461"/>
      <c r="AX13" s="461"/>
      <c r="AY13" s="462" t="s">
        <v>142</v>
      </c>
      <c r="AZ13" s="463"/>
      <c r="BA13" s="463"/>
      <c r="BB13" s="463"/>
      <c r="BC13" s="463"/>
      <c r="BD13" s="463"/>
      <c r="BE13" s="463"/>
      <c r="BF13" s="463"/>
      <c r="BG13" s="463"/>
      <c r="BH13" s="463"/>
      <c r="BI13" s="463"/>
      <c r="BJ13" s="463"/>
      <c r="BK13" s="463"/>
      <c r="BL13" s="463"/>
      <c r="BM13" s="464"/>
      <c r="BN13" s="428">
        <v>-67479</v>
      </c>
      <c r="BO13" s="429"/>
      <c r="BP13" s="429"/>
      <c r="BQ13" s="429"/>
      <c r="BR13" s="429"/>
      <c r="BS13" s="429"/>
      <c r="BT13" s="429"/>
      <c r="BU13" s="430"/>
      <c r="BV13" s="428">
        <v>-28115</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10.7</v>
      </c>
      <c r="CU13" s="426"/>
      <c r="CV13" s="426"/>
      <c r="CW13" s="426"/>
      <c r="CX13" s="426"/>
      <c r="CY13" s="426"/>
      <c r="CZ13" s="426"/>
      <c r="DA13" s="427"/>
      <c r="DB13" s="425">
        <v>10.3</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7282</v>
      </c>
      <c r="S14" s="510"/>
      <c r="T14" s="510"/>
      <c r="U14" s="510"/>
      <c r="V14" s="511"/>
      <c r="W14" s="418"/>
      <c r="X14" s="419"/>
      <c r="Y14" s="419"/>
      <c r="Z14" s="419"/>
      <c r="AA14" s="419"/>
      <c r="AB14" s="408"/>
      <c r="AC14" s="512">
        <v>40.299999999999997</v>
      </c>
      <c r="AD14" s="513"/>
      <c r="AE14" s="513"/>
      <c r="AF14" s="513"/>
      <c r="AG14" s="514"/>
      <c r="AH14" s="512">
        <v>40.700000000000003</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t="s">
        <v>138</v>
      </c>
      <c r="CU14" s="524"/>
      <c r="CV14" s="524"/>
      <c r="CW14" s="524"/>
      <c r="CX14" s="524"/>
      <c r="CY14" s="524"/>
      <c r="CZ14" s="524"/>
      <c r="DA14" s="525"/>
      <c r="DB14" s="523" t="s">
        <v>138</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139</v>
      </c>
      <c r="N15" s="517"/>
      <c r="O15" s="517"/>
      <c r="P15" s="517"/>
      <c r="Q15" s="518"/>
      <c r="R15" s="509">
        <v>7276</v>
      </c>
      <c r="S15" s="510"/>
      <c r="T15" s="510"/>
      <c r="U15" s="510"/>
      <c r="V15" s="511"/>
      <c r="W15" s="444" t="s">
        <v>146</v>
      </c>
      <c r="X15" s="445"/>
      <c r="Y15" s="445"/>
      <c r="Z15" s="445"/>
      <c r="AA15" s="445"/>
      <c r="AB15" s="435"/>
      <c r="AC15" s="479">
        <v>427</v>
      </c>
      <c r="AD15" s="480"/>
      <c r="AE15" s="480"/>
      <c r="AF15" s="480"/>
      <c r="AG15" s="519"/>
      <c r="AH15" s="479">
        <v>449</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1137789</v>
      </c>
      <c r="BO15" s="392"/>
      <c r="BP15" s="392"/>
      <c r="BQ15" s="392"/>
      <c r="BR15" s="392"/>
      <c r="BS15" s="392"/>
      <c r="BT15" s="392"/>
      <c r="BU15" s="393"/>
      <c r="BV15" s="391">
        <v>1117182</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11.3</v>
      </c>
      <c r="AD16" s="513"/>
      <c r="AE16" s="513"/>
      <c r="AF16" s="513"/>
      <c r="AG16" s="514"/>
      <c r="AH16" s="512">
        <v>11.3</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4292946</v>
      </c>
      <c r="BO16" s="429"/>
      <c r="BP16" s="429"/>
      <c r="BQ16" s="429"/>
      <c r="BR16" s="429"/>
      <c r="BS16" s="429"/>
      <c r="BT16" s="429"/>
      <c r="BU16" s="430"/>
      <c r="BV16" s="428">
        <v>4381937</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152</v>
      </c>
      <c r="N17" s="533"/>
      <c r="O17" s="533"/>
      <c r="P17" s="533"/>
      <c r="Q17" s="534"/>
      <c r="R17" s="529" t="s">
        <v>153</v>
      </c>
      <c r="S17" s="530"/>
      <c r="T17" s="530"/>
      <c r="U17" s="530"/>
      <c r="V17" s="531"/>
      <c r="W17" s="444" t="s">
        <v>154</v>
      </c>
      <c r="X17" s="445"/>
      <c r="Y17" s="445"/>
      <c r="Z17" s="445"/>
      <c r="AA17" s="445"/>
      <c r="AB17" s="435"/>
      <c r="AC17" s="479">
        <v>1833</v>
      </c>
      <c r="AD17" s="480"/>
      <c r="AE17" s="480"/>
      <c r="AF17" s="480"/>
      <c r="AG17" s="519"/>
      <c r="AH17" s="479">
        <v>1908</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1401940</v>
      </c>
      <c r="BO17" s="429"/>
      <c r="BP17" s="429"/>
      <c r="BQ17" s="429"/>
      <c r="BR17" s="429"/>
      <c r="BS17" s="429"/>
      <c r="BT17" s="429"/>
      <c r="BU17" s="430"/>
      <c r="BV17" s="428">
        <v>1386211</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156</v>
      </c>
      <c r="C18" s="471"/>
      <c r="D18" s="471"/>
      <c r="E18" s="540"/>
      <c r="F18" s="540"/>
      <c r="G18" s="540"/>
      <c r="H18" s="540"/>
      <c r="I18" s="540"/>
      <c r="J18" s="540"/>
      <c r="K18" s="540"/>
      <c r="L18" s="541">
        <v>343.66</v>
      </c>
      <c r="M18" s="541"/>
      <c r="N18" s="541"/>
      <c r="O18" s="541"/>
      <c r="P18" s="541"/>
      <c r="Q18" s="541"/>
      <c r="R18" s="542"/>
      <c r="S18" s="542"/>
      <c r="T18" s="542"/>
      <c r="U18" s="542"/>
      <c r="V18" s="543"/>
      <c r="W18" s="446"/>
      <c r="X18" s="447"/>
      <c r="Y18" s="447"/>
      <c r="Z18" s="447"/>
      <c r="AA18" s="447"/>
      <c r="AB18" s="438"/>
      <c r="AC18" s="544">
        <v>48.4</v>
      </c>
      <c r="AD18" s="545"/>
      <c r="AE18" s="545"/>
      <c r="AF18" s="545"/>
      <c r="AG18" s="546"/>
      <c r="AH18" s="544">
        <v>48</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4499343</v>
      </c>
      <c r="BO18" s="429"/>
      <c r="BP18" s="429"/>
      <c r="BQ18" s="429"/>
      <c r="BR18" s="429"/>
      <c r="BS18" s="429"/>
      <c r="BT18" s="429"/>
      <c r="BU18" s="430"/>
      <c r="BV18" s="428">
        <v>4421519</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158</v>
      </c>
      <c r="C19" s="471"/>
      <c r="D19" s="471"/>
      <c r="E19" s="540"/>
      <c r="F19" s="540"/>
      <c r="G19" s="540"/>
      <c r="H19" s="540"/>
      <c r="I19" s="540"/>
      <c r="J19" s="540"/>
      <c r="K19" s="540"/>
      <c r="L19" s="548">
        <v>21</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5736592</v>
      </c>
      <c r="BO19" s="429"/>
      <c r="BP19" s="429"/>
      <c r="BQ19" s="429"/>
      <c r="BR19" s="429"/>
      <c r="BS19" s="429"/>
      <c r="BT19" s="429"/>
      <c r="BU19" s="430"/>
      <c r="BV19" s="428">
        <v>5709934</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160</v>
      </c>
      <c r="C20" s="471"/>
      <c r="D20" s="471"/>
      <c r="E20" s="540"/>
      <c r="F20" s="540"/>
      <c r="G20" s="540"/>
      <c r="H20" s="540"/>
      <c r="I20" s="540"/>
      <c r="J20" s="540"/>
      <c r="K20" s="540"/>
      <c r="L20" s="548">
        <v>2874</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15154493</v>
      </c>
      <c r="BO23" s="429"/>
      <c r="BP23" s="429"/>
      <c r="BQ23" s="429"/>
      <c r="BR23" s="429"/>
      <c r="BS23" s="429"/>
      <c r="BT23" s="429"/>
      <c r="BU23" s="430"/>
      <c r="BV23" s="428">
        <v>15419101</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169</v>
      </c>
      <c r="F24" s="458"/>
      <c r="G24" s="458"/>
      <c r="H24" s="458"/>
      <c r="I24" s="458"/>
      <c r="J24" s="458"/>
      <c r="K24" s="459"/>
      <c r="L24" s="479">
        <v>1</v>
      </c>
      <c r="M24" s="480"/>
      <c r="N24" s="480"/>
      <c r="O24" s="480"/>
      <c r="P24" s="519"/>
      <c r="Q24" s="479">
        <v>7200</v>
      </c>
      <c r="R24" s="480"/>
      <c r="S24" s="480"/>
      <c r="T24" s="480"/>
      <c r="U24" s="480"/>
      <c r="V24" s="519"/>
      <c r="W24" s="578"/>
      <c r="X24" s="566"/>
      <c r="Y24" s="567"/>
      <c r="Z24" s="478" t="s">
        <v>170</v>
      </c>
      <c r="AA24" s="458"/>
      <c r="AB24" s="458"/>
      <c r="AC24" s="458"/>
      <c r="AD24" s="458"/>
      <c r="AE24" s="458"/>
      <c r="AF24" s="458"/>
      <c r="AG24" s="459"/>
      <c r="AH24" s="479">
        <v>120</v>
      </c>
      <c r="AI24" s="480"/>
      <c r="AJ24" s="480"/>
      <c r="AK24" s="480"/>
      <c r="AL24" s="519"/>
      <c r="AM24" s="479">
        <v>368640</v>
      </c>
      <c r="AN24" s="480"/>
      <c r="AO24" s="480"/>
      <c r="AP24" s="480"/>
      <c r="AQ24" s="480"/>
      <c r="AR24" s="519"/>
      <c r="AS24" s="479">
        <v>3072</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9512777</v>
      </c>
      <c r="BO24" s="429"/>
      <c r="BP24" s="429"/>
      <c r="BQ24" s="429"/>
      <c r="BR24" s="429"/>
      <c r="BS24" s="429"/>
      <c r="BT24" s="429"/>
      <c r="BU24" s="430"/>
      <c r="BV24" s="428">
        <v>9574973</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172</v>
      </c>
      <c r="F25" s="458"/>
      <c r="G25" s="458"/>
      <c r="H25" s="458"/>
      <c r="I25" s="458"/>
      <c r="J25" s="458"/>
      <c r="K25" s="459"/>
      <c r="L25" s="479">
        <v>1</v>
      </c>
      <c r="M25" s="480"/>
      <c r="N25" s="480"/>
      <c r="O25" s="480"/>
      <c r="P25" s="519"/>
      <c r="Q25" s="479">
        <v>6270</v>
      </c>
      <c r="R25" s="480"/>
      <c r="S25" s="480"/>
      <c r="T25" s="480"/>
      <c r="U25" s="480"/>
      <c r="V25" s="519"/>
      <c r="W25" s="578"/>
      <c r="X25" s="566"/>
      <c r="Y25" s="567"/>
      <c r="Z25" s="478" t="s">
        <v>173</v>
      </c>
      <c r="AA25" s="458"/>
      <c r="AB25" s="458"/>
      <c r="AC25" s="458"/>
      <c r="AD25" s="458"/>
      <c r="AE25" s="458"/>
      <c r="AF25" s="458"/>
      <c r="AG25" s="459"/>
      <c r="AH25" s="479" t="s">
        <v>138</v>
      </c>
      <c r="AI25" s="480"/>
      <c r="AJ25" s="480"/>
      <c r="AK25" s="480"/>
      <c r="AL25" s="519"/>
      <c r="AM25" s="479" t="s">
        <v>174</v>
      </c>
      <c r="AN25" s="480"/>
      <c r="AO25" s="480"/>
      <c r="AP25" s="480"/>
      <c r="AQ25" s="480"/>
      <c r="AR25" s="519"/>
      <c r="AS25" s="479" t="s">
        <v>129</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1320592</v>
      </c>
      <c r="BO25" s="392"/>
      <c r="BP25" s="392"/>
      <c r="BQ25" s="392"/>
      <c r="BR25" s="392"/>
      <c r="BS25" s="392"/>
      <c r="BT25" s="392"/>
      <c r="BU25" s="393"/>
      <c r="BV25" s="391">
        <v>1655199</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176</v>
      </c>
      <c r="F26" s="458"/>
      <c r="G26" s="458"/>
      <c r="H26" s="458"/>
      <c r="I26" s="458"/>
      <c r="J26" s="458"/>
      <c r="K26" s="459"/>
      <c r="L26" s="479">
        <v>1</v>
      </c>
      <c r="M26" s="480"/>
      <c r="N26" s="480"/>
      <c r="O26" s="480"/>
      <c r="P26" s="519"/>
      <c r="Q26" s="479">
        <v>5550</v>
      </c>
      <c r="R26" s="480"/>
      <c r="S26" s="480"/>
      <c r="T26" s="480"/>
      <c r="U26" s="480"/>
      <c r="V26" s="519"/>
      <c r="W26" s="578"/>
      <c r="X26" s="566"/>
      <c r="Y26" s="567"/>
      <c r="Z26" s="478" t="s">
        <v>177</v>
      </c>
      <c r="AA26" s="588"/>
      <c r="AB26" s="588"/>
      <c r="AC26" s="588"/>
      <c r="AD26" s="588"/>
      <c r="AE26" s="588"/>
      <c r="AF26" s="588"/>
      <c r="AG26" s="589"/>
      <c r="AH26" s="479" t="s">
        <v>138</v>
      </c>
      <c r="AI26" s="480"/>
      <c r="AJ26" s="480"/>
      <c r="AK26" s="480"/>
      <c r="AL26" s="519"/>
      <c r="AM26" s="479" t="s">
        <v>129</v>
      </c>
      <c r="AN26" s="480"/>
      <c r="AO26" s="480"/>
      <c r="AP26" s="480"/>
      <c r="AQ26" s="480"/>
      <c r="AR26" s="519"/>
      <c r="AS26" s="479" t="s">
        <v>174</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t="s">
        <v>138</v>
      </c>
      <c r="BO26" s="429"/>
      <c r="BP26" s="429"/>
      <c r="BQ26" s="429"/>
      <c r="BR26" s="429"/>
      <c r="BS26" s="429"/>
      <c r="BT26" s="429"/>
      <c r="BU26" s="430"/>
      <c r="BV26" s="428" t="s">
        <v>129</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179</v>
      </c>
      <c r="F27" s="458"/>
      <c r="G27" s="458"/>
      <c r="H27" s="458"/>
      <c r="I27" s="458"/>
      <c r="J27" s="458"/>
      <c r="K27" s="459"/>
      <c r="L27" s="479">
        <v>1</v>
      </c>
      <c r="M27" s="480"/>
      <c r="N27" s="480"/>
      <c r="O27" s="480"/>
      <c r="P27" s="519"/>
      <c r="Q27" s="479">
        <v>2820</v>
      </c>
      <c r="R27" s="480"/>
      <c r="S27" s="480"/>
      <c r="T27" s="480"/>
      <c r="U27" s="480"/>
      <c r="V27" s="519"/>
      <c r="W27" s="578"/>
      <c r="X27" s="566"/>
      <c r="Y27" s="567"/>
      <c r="Z27" s="478" t="s">
        <v>180</v>
      </c>
      <c r="AA27" s="458"/>
      <c r="AB27" s="458"/>
      <c r="AC27" s="458"/>
      <c r="AD27" s="458"/>
      <c r="AE27" s="458"/>
      <c r="AF27" s="458"/>
      <c r="AG27" s="459"/>
      <c r="AH27" s="479">
        <v>15</v>
      </c>
      <c r="AI27" s="480"/>
      <c r="AJ27" s="480"/>
      <c r="AK27" s="480"/>
      <c r="AL27" s="519"/>
      <c r="AM27" s="479">
        <v>45199</v>
      </c>
      <c r="AN27" s="480"/>
      <c r="AO27" s="480"/>
      <c r="AP27" s="480"/>
      <c r="AQ27" s="480"/>
      <c r="AR27" s="519"/>
      <c r="AS27" s="479">
        <v>3013</v>
      </c>
      <c r="AT27" s="480"/>
      <c r="AU27" s="480"/>
      <c r="AV27" s="480"/>
      <c r="AW27" s="480"/>
      <c r="AX27" s="481"/>
      <c r="AY27" s="520" t="s">
        <v>181</v>
      </c>
      <c r="AZ27" s="521"/>
      <c r="BA27" s="521"/>
      <c r="BB27" s="521"/>
      <c r="BC27" s="521"/>
      <c r="BD27" s="521"/>
      <c r="BE27" s="521"/>
      <c r="BF27" s="521"/>
      <c r="BG27" s="521"/>
      <c r="BH27" s="521"/>
      <c r="BI27" s="521"/>
      <c r="BJ27" s="521"/>
      <c r="BK27" s="521"/>
      <c r="BL27" s="521"/>
      <c r="BM27" s="522"/>
      <c r="BN27" s="601" t="s">
        <v>129</v>
      </c>
      <c r="BO27" s="602"/>
      <c r="BP27" s="602"/>
      <c r="BQ27" s="602"/>
      <c r="BR27" s="602"/>
      <c r="BS27" s="602"/>
      <c r="BT27" s="602"/>
      <c r="BU27" s="603"/>
      <c r="BV27" s="601" t="s">
        <v>129</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182</v>
      </c>
      <c r="F28" s="458"/>
      <c r="G28" s="458"/>
      <c r="H28" s="458"/>
      <c r="I28" s="458"/>
      <c r="J28" s="458"/>
      <c r="K28" s="459"/>
      <c r="L28" s="479">
        <v>1</v>
      </c>
      <c r="M28" s="480"/>
      <c r="N28" s="480"/>
      <c r="O28" s="480"/>
      <c r="P28" s="519"/>
      <c r="Q28" s="479">
        <v>2320</v>
      </c>
      <c r="R28" s="480"/>
      <c r="S28" s="480"/>
      <c r="T28" s="480"/>
      <c r="U28" s="480"/>
      <c r="V28" s="519"/>
      <c r="W28" s="578"/>
      <c r="X28" s="566"/>
      <c r="Y28" s="567"/>
      <c r="Z28" s="478" t="s">
        <v>183</v>
      </c>
      <c r="AA28" s="458"/>
      <c r="AB28" s="458"/>
      <c r="AC28" s="458"/>
      <c r="AD28" s="458"/>
      <c r="AE28" s="458"/>
      <c r="AF28" s="458"/>
      <c r="AG28" s="459"/>
      <c r="AH28" s="479" t="s">
        <v>138</v>
      </c>
      <c r="AI28" s="480"/>
      <c r="AJ28" s="480"/>
      <c r="AK28" s="480"/>
      <c r="AL28" s="519"/>
      <c r="AM28" s="479" t="s">
        <v>129</v>
      </c>
      <c r="AN28" s="480"/>
      <c r="AO28" s="480"/>
      <c r="AP28" s="480"/>
      <c r="AQ28" s="480"/>
      <c r="AR28" s="519"/>
      <c r="AS28" s="479" t="s">
        <v>138</v>
      </c>
      <c r="AT28" s="480"/>
      <c r="AU28" s="480"/>
      <c r="AV28" s="480"/>
      <c r="AW28" s="480"/>
      <c r="AX28" s="481"/>
      <c r="AY28" s="604" t="s">
        <v>184</v>
      </c>
      <c r="AZ28" s="605"/>
      <c r="BA28" s="605"/>
      <c r="BB28" s="606"/>
      <c r="BC28" s="388" t="s">
        <v>48</v>
      </c>
      <c r="BD28" s="389"/>
      <c r="BE28" s="389"/>
      <c r="BF28" s="389"/>
      <c r="BG28" s="389"/>
      <c r="BH28" s="389"/>
      <c r="BI28" s="389"/>
      <c r="BJ28" s="389"/>
      <c r="BK28" s="389"/>
      <c r="BL28" s="389"/>
      <c r="BM28" s="390"/>
      <c r="BN28" s="391">
        <v>1313658</v>
      </c>
      <c r="BO28" s="392"/>
      <c r="BP28" s="392"/>
      <c r="BQ28" s="392"/>
      <c r="BR28" s="392"/>
      <c r="BS28" s="392"/>
      <c r="BT28" s="392"/>
      <c r="BU28" s="393"/>
      <c r="BV28" s="391">
        <v>1417570</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185</v>
      </c>
      <c r="F29" s="458"/>
      <c r="G29" s="458"/>
      <c r="H29" s="458"/>
      <c r="I29" s="458"/>
      <c r="J29" s="458"/>
      <c r="K29" s="459"/>
      <c r="L29" s="479">
        <v>10</v>
      </c>
      <c r="M29" s="480"/>
      <c r="N29" s="480"/>
      <c r="O29" s="480"/>
      <c r="P29" s="519"/>
      <c r="Q29" s="479">
        <v>1900</v>
      </c>
      <c r="R29" s="480"/>
      <c r="S29" s="480"/>
      <c r="T29" s="480"/>
      <c r="U29" s="480"/>
      <c r="V29" s="519"/>
      <c r="W29" s="579"/>
      <c r="X29" s="580"/>
      <c r="Y29" s="581"/>
      <c r="Z29" s="478" t="s">
        <v>186</v>
      </c>
      <c r="AA29" s="458"/>
      <c r="AB29" s="458"/>
      <c r="AC29" s="458"/>
      <c r="AD29" s="458"/>
      <c r="AE29" s="458"/>
      <c r="AF29" s="458"/>
      <c r="AG29" s="459"/>
      <c r="AH29" s="479">
        <v>135</v>
      </c>
      <c r="AI29" s="480"/>
      <c r="AJ29" s="480"/>
      <c r="AK29" s="480"/>
      <c r="AL29" s="519"/>
      <c r="AM29" s="479">
        <v>413839</v>
      </c>
      <c r="AN29" s="480"/>
      <c r="AO29" s="480"/>
      <c r="AP29" s="480"/>
      <c r="AQ29" s="480"/>
      <c r="AR29" s="519"/>
      <c r="AS29" s="479">
        <v>3065</v>
      </c>
      <c r="AT29" s="480"/>
      <c r="AU29" s="480"/>
      <c r="AV29" s="480"/>
      <c r="AW29" s="480"/>
      <c r="AX29" s="481"/>
      <c r="AY29" s="607"/>
      <c r="AZ29" s="608"/>
      <c r="BA29" s="608"/>
      <c r="BB29" s="609"/>
      <c r="BC29" s="462" t="s">
        <v>187</v>
      </c>
      <c r="BD29" s="463"/>
      <c r="BE29" s="463"/>
      <c r="BF29" s="463"/>
      <c r="BG29" s="463"/>
      <c r="BH29" s="463"/>
      <c r="BI29" s="463"/>
      <c r="BJ29" s="463"/>
      <c r="BK29" s="463"/>
      <c r="BL29" s="463"/>
      <c r="BM29" s="464"/>
      <c r="BN29" s="428">
        <v>345197</v>
      </c>
      <c r="BO29" s="429"/>
      <c r="BP29" s="429"/>
      <c r="BQ29" s="429"/>
      <c r="BR29" s="429"/>
      <c r="BS29" s="429"/>
      <c r="BT29" s="429"/>
      <c r="BU29" s="430"/>
      <c r="BV29" s="428">
        <v>343225</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188</v>
      </c>
      <c r="X30" s="586"/>
      <c r="Y30" s="586"/>
      <c r="Z30" s="586"/>
      <c r="AA30" s="586"/>
      <c r="AB30" s="586"/>
      <c r="AC30" s="586"/>
      <c r="AD30" s="586"/>
      <c r="AE30" s="586"/>
      <c r="AF30" s="586"/>
      <c r="AG30" s="587"/>
      <c r="AH30" s="544">
        <v>97.4</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3686901</v>
      </c>
      <c r="BO30" s="602"/>
      <c r="BP30" s="602"/>
      <c r="BQ30" s="602"/>
      <c r="BR30" s="602"/>
      <c r="BS30" s="602"/>
      <c r="BT30" s="602"/>
      <c r="BU30" s="603"/>
      <c r="BV30" s="601">
        <v>3796652</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195</v>
      </c>
      <c r="D33" s="452"/>
      <c r="E33" s="417" t="s">
        <v>196</v>
      </c>
      <c r="F33" s="417"/>
      <c r="G33" s="417"/>
      <c r="H33" s="417"/>
      <c r="I33" s="417"/>
      <c r="J33" s="417"/>
      <c r="K33" s="417"/>
      <c r="L33" s="417"/>
      <c r="M33" s="417"/>
      <c r="N33" s="417"/>
      <c r="O33" s="417"/>
      <c r="P33" s="417"/>
      <c r="Q33" s="417"/>
      <c r="R33" s="417"/>
      <c r="S33" s="417"/>
      <c r="T33" s="215"/>
      <c r="U33" s="452" t="s">
        <v>197</v>
      </c>
      <c r="V33" s="452"/>
      <c r="W33" s="417" t="s">
        <v>198</v>
      </c>
      <c r="X33" s="417"/>
      <c r="Y33" s="417"/>
      <c r="Z33" s="417"/>
      <c r="AA33" s="417"/>
      <c r="AB33" s="417"/>
      <c r="AC33" s="417"/>
      <c r="AD33" s="417"/>
      <c r="AE33" s="417"/>
      <c r="AF33" s="417"/>
      <c r="AG33" s="417"/>
      <c r="AH33" s="417"/>
      <c r="AI33" s="417"/>
      <c r="AJ33" s="417"/>
      <c r="AK33" s="417"/>
      <c r="AL33" s="215"/>
      <c r="AM33" s="452" t="s">
        <v>197</v>
      </c>
      <c r="AN33" s="452"/>
      <c r="AO33" s="417" t="s">
        <v>198</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197</v>
      </c>
      <c r="CP33" s="452"/>
      <c r="CQ33" s="417" t="s">
        <v>202</v>
      </c>
      <c r="CR33" s="417"/>
      <c r="CS33" s="417"/>
      <c r="CT33" s="417"/>
      <c r="CU33" s="417"/>
      <c r="CV33" s="417"/>
      <c r="CW33" s="417"/>
      <c r="CX33" s="417"/>
      <c r="CY33" s="417"/>
      <c r="CZ33" s="417"/>
      <c r="DA33" s="417"/>
      <c r="DB33" s="417"/>
      <c r="DC33" s="417"/>
      <c r="DD33" s="417"/>
      <c r="DE33" s="417"/>
      <c r="DF33" s="215"/>
      <c r="DG33" s="613" t="s">
        <v>203</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IF('各会計、関係団体の財政状況及び健全化判断比率'!B32="","",'各会計、関係団体の財政状況及び健全化判断比率'!B32)</f>
        <v>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9</v>
      </c>
      <c r="BX34" s="614"/>
      <c r="BY34" s="615" t="str">
        <f>IF('各会計、関係団体の財政状況及び健全化判断比率'!B68="","",'各会計、関係団体の財政状況及び健全化判断比率'!B68)</f>
        <v>網走地区消防組合</v>
      </c>
      <c r="BZ34" s="615"/>
      <c r="CA34" s="615"/>
      <c r="CB34" s="615"/>
      <c r="CC34" s="615"/>
      <c r="CD34" s="615"/>
      <c r="CE34" s="615"/>
      <c r="CF34" s="615"/>
      <c r="CG34" s="615"/>
      <c r="CH34" s="615"/>
      <c r="CI34" s="615"/>
      <c r="CJ34" s="615"/>
      <c r="CK34" s="615"/>
      <c r="CL34" s="615"/>
      <c r="CM34" s="615"/>
      <c r="CN34" s="213"/>
      <c r="CO34" s="614">
        <f>IF(CQ34="","",MAX(C34:D43,U34:V43,AM34:AN43,BE34:BF43,BW34:BX43)+1)</f>
        <v>11</v>
      </c>
      <c r="CP34" s="614"/>
      <c r="CQ34" s="615" t="str">
        <f>IF('各会計、関係団体の財政状況及び健全化判断比率'!BS7="","",'各会計、関係団体の財政状況及び健全化判断比率'!BS7)</f>
        <v>めまんべつ産業開発公社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介護保険事業勘定特別会計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7</v>
      </c>
      <c r="BF35" s="614"/>
      <c r="BG35" s="615" t="str">
        <f>IF('各会計、関係団体の財政状況及び健全化判断比率'!B33="","",'各会計、関係団体の財政状況及び健全化判断比率'!B33)</f>
        <v>下水道事業特別会計</v>
      </c>
      <c r="BH35" s="615"/>
      <c r="BI35" s="615"/>
      <c r="BJ35" s="615"/>
      <c r="BK35" s="615"/>
      <c r="BL35" s="615"/>
      <c r="BM35" s="615"/>
      <c r="BN35" s="615"/>
      <c r="BO35" s="615"/>
      <c r="BP35" s="615"/>
      <c r="BQ35" s="615"/>
      <c r="BR35" s="615"/>
      <c r="BS35" s="615"/>
      <c r="BT35" s="615"/>
      <c r="BU35" s="615"/>
      <c r="BV35" s="213"/>
      <c r="BW35" s="614">
        <f t="shared" ref="BW35:BW43" si="2">IF(BY35="","",BW34+1)</f>
        <v>10</v>
      </c>
      <c r="BX35" s="614"/>
      <c r="BY35" s="615" t="str">
        <f>IF('各会計、関係団体の財政状況及び健全化判断比率'!B69="","",'各会計、関係団体の財政状況及び健全化判断比率'!B69)</f>
        <v>網走地方教育研修センター組合</v>
      </c>
      <c r="BZ35" s="615"/>
      <c r="CA35" s="615"/>
      <c r="CB35" s="615"/>
      <c r="CC35" s="615"/>
      <c r="CD35" s="615"/>
      <c r="CE35" s="615"/>
      <c r="CF35" s="615"/>
      <c r="CG35" s="615"/>
      <c r="CH35" s="615"/>
      <c r="CI35" s="615"/>
      <c r="CJ35" s="615"/>
      <c r="CK35" s="615"/>
      <c r="CL35" s="615"/>
      <c r="CM35" s="615"/>
      <c r="CN35" s="213"/>
      <c r="CO35" s="614">
        <f t="shared" ref="CO35:CO43" si="3">IF(CQ35="","",CO34+1)</f>
        <v>12</v>
      </c>
      <c r="CP35" s="614"/>
      <c r="CQ35" s="615" t="str">
        <f>IF('各会計、関係団体の財政状況及び健全化判断比率'!BS8="","",'各会計、関係団体の財政状況及び健全化判断比率'!BS8)</f>
        <v>東藻琴芝桜公園管理公社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8</v>
      </c>
      <c r="BF36" s="614"/>
      <c r="BG36" s="615" t="str">
        <f>IF('各会計、関係団体の財政状況及び健全化判断比率'!B34="","",'各会計、関係団体の財政状況及び健全化判断比率'!B34)</f>
        <v>個別排水処理事業特別会計</v>
      </c>
      <c r="BH36" s="615"/>
      <c r="BI36" s="615"/>
      <c r="BJ36" s="615"/>
      <c r="BK36" s="615"/>
      <c r="BL36" s="615"/>
      <c r="BM36" s="615"/>
      <c r="BN36" s="615"/>
      <c r="BO36" s="615"/>
      <c r="BP36" s="615"/>
      <c r="BQ36" s="615"/>
      <c r="BR36" s="615"/>
      <c r="BS36" s="615"/>
      <c r="BT36" s="615"/>
      <c r="BU36" s="615"/>
      <c r="BV36" s="213"/>
      <c r="BW36" s="614" t="str">
        <f t="shared" si="2"/>
        <v/>
      </c>
      <c r="BX36" s="614"/>
      <c r="BY36" s="615" t="str">
        <f>IF('各会計、関係団体の財政状況及び健全化判断比率'!B70="","",'各会計、関係団体の財政状況及び健全化判断比率'!B70)</f>
        <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介護サービス事業勘定特別会計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t="str">
        <f t="shared" si="2"/>
        <v/>
      </c>
      <c r="BX37" s="614"/>
      <c r="BY37" s="615" t="str">
        <f>IF('各会計、関係団体の財政状況及び健全化判断比率'!B71="","",'各会計、関係団体の財政状況及び健全化判断比率'!B71)</f>
        <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ITFKX2LWekT52j+anUIQIJ4jbyKqzN0COn7LUBK+C8O7cFUPi4rLThoy2i4taX5eKMqquSwI9QoYWpO4t0IiQ==" saltValue="ba1aDBPFQVd7L+dWlwgmd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06" t="s">
        <v>563</v>
      </c>
      <c r="D34" s="1206"/>
      <c r="E34" s="1207"/>
      <c r="F34" s="32">
        <v>0</v>
      </c>
      <c r="G34" s="33">
        <v>0.02</v>
      </c>
      <c r="H34" s="33">
        <v>0</v>
      </c>
      <c r="I34" s="33">
        <v>0</v>
      </c>
      <c r="J34" s="34" t="s">
        <v>564</v>
      </c>
      <c r="K34" s="22"/>
      <c r="L34" s="22"/>
      <c r="M34" s="22"/>
      <c r="N34" s="22"/>
      <c r="O34" s="22"/>
      <c r="P34" s="22"/>
    </row>
    <row r="35" spans="1:16" ht="39" customHeight="1" x14ac:dyDescent="0.15">
      <c r="A35" s="22"/>
      <c r="B35" s="35"/>
      <c r="C35" s="1200" t="s">
        <v>565</v>
      </c>
      <c r="D35" s="1201"/>
      <c r="E35" s="1202"/>
      <c r="F35" s="36">
        <v>2.2000000000000002</v>
      </c>
      <c r="G35" s="37">
        <v>2.46</v>
      </c>
      <c r="H35" s="37">
        <v>2.25</v>
      </c>
      <c r="I35" s="37">
        <v>1.71</v>
      </c>
      <c r="J35" s="38">
        <v>2.5299999999999998</v>
      </c>
      <c r="K35" s="22"/>
      <c r="L35" s="22"/>
      <c r="M35" s="22"/>
      <c r="N35" s="22"/>
      <c r="O35" s="22"/>
      <c r="P35" s="22"/>
    </row>
    <row r="36" spans="1:16" ht="39" customHeight="1" x14ac:dyDescent="0.15">
      <c r="A36" s="22"/>
      <c r="B36" s="35"/>
      <c r="C36" s="1200" t="s">
        <v>566</v>
      </c>
      <c r="D36" s="1201"/>
      <c r="E36" s="1202"/>
      <c r="F36" s="36">
        <v>0.03</v>
      </c>
      <c r="G36" s="37">
        <v>0.34</v>
      </c>
      <c r="H36" s="37">
        <v>0.56000000000000005</v>
      </c>
      <c r="I36" s="37">
        <v>0.66</v>
      </c>
      <c r="J36" s="38">
        <v>0.53</v>
      </c>
      <c r="K36" s="22"/>
      <c r="L36" s="22"/>
      <c r="M36" s="22"/>
      <c r="N36" s="22"/>
      <c r="O36" s="22"/>
      <c r="P36" s="22"/>
    </row>
    <row r="37" spans="1:16" ht="39" customHeight="1" x14ac:dyDescent="0.15">
      <c r="A37" s="22"/>
      <c r="B37" s="35"/>
      <c r="C37" s="1200" t="s">
        <v>567</v>
      </c>
      <c r="D37" s="1201"/>
      <c r="E37" s="1202"/>
      <c r="F37" s="36">
        <v>0.47</v>
      </c>
      <c r="G37" s="37">
        <v>0.05</v>
      </c>
      <c r="H37" s="37">
        <v>0.89</v>
      </c>
      <c r="I37" s="37">
        <v>0.66</v>
      </c>
      <c r="J37" s="38">
        <v>0.32</v>
      </c>
      <c r="K37" s="22"/>
      <c r="L37" s="22"/>
      <c r="M37" s="22"/>
      <c r="N37" s="22"/>
      <c r="O37" s="22"/>
      <c r="P37" s="22"/>
    </row>
    <row r="38" spans="1:16" ht="39" customHeight="1" x14ac:dyDescent="0.15">
      <c r="A38" s="22"/>
      <c r="B38" s="35"/>
      <c r="C38" s="1200" t="s">
        <v>568</v>
      </c>
      <c r="D38" s="1201"/>
      <c r="E38" s="1202"/>
      <c r="F38" s="36">
        <v>0.01</v>
      </c>
      <c r="G38" s="37">
        <v>0.11</v>
      </c>
      <c r="H38" s="37">
        <v>0.1</v>
      </c>
      <c r="I38" s="37">
        <v>0.11</v>
      </c>
      <c r="J38" s="38">
        <v>0.09</v>
      </c>
      <c r="K38" s="22"/>
      <c r="L38" s="22"/>
      <c r="M38" s="22"/>
      <c r="N38" s="22"/>
      <c r="O38" s="22"/>
      <c r="P38" s="22"/>
    </row>
    <row r="39" spans="1:16" ht="39" customHeight="1" x14ac:dyDescent="0.15">
      <c r="A39" s="22"/>
      <c r="B39" s="35"/>
      <c r="C39" s="1200" t="s">
        <v>569</v>
      </c>
      <c r="D39" s="1201"/>
      <c r="E39" s="1202"/>
      <c r="F39" s="36">
        <v>0.01</v>
      </c>
      <c r="G39" s="37">
        <v>0.11</v>
      </c>
      <c r="H39" s="37">
        <v>0.12</v>
      </c>
      <c r="I39" s="37">
        <v>0.15</v>
      </c>
      <c r="J39" s="38">
        <v>0.05</v>
      </c>
      <c r="K39" s="22"/>
      <c r="L39" s="22"/>
      <c r="M39" s="22"/>
      <c r="N39" s="22"/>
      <c r="O39" s="22"/>
      <c r="P39" s="22"/>
    </row>
    <row r="40" spans="1:16" ht="39" customHeight="1" x14ac:dyDescent="0.15">
      <c r="A40" s="22"/>
      <c r="B40" s="35"/>
      <c r="C40" s="1200" t="s">
        <v>570</v>
      </c>
      <c r="D40" s="1201"/>
      <c r="E40" s="1202"/>
      <c r="F40" s="36">
        <v>0.02</v>
      </c>
      <c r="G40" s="37">
        <v>0.01</v>
      </c>
      <c r="H40" s="37">
        <v>0.01</v>
      </c>
      <c r="I40" s="37">
        <v>0.01</v>
      </c>
      <c r="J40" s="38">
        <v>0.01</v>
      </c>
      <c r="K40" s="22"/>
      <c r="L40" s="22"/>
      <c r="M40" s="22"/>
      <c r="N40" s="22"/>
      <c r="O40" s="22"/>
      <c r="P40" s="22"/>
    </row>
    <row r="41" spans="1:16" ht="39" customHeight="1" x14ac:dyDescent="0.15">
      <c r="A41" s="22"/>
      <c r="B41" s="35"/>
      <c r="C41" s="1200" t="s">
        <v>571</v>
      </c>
      <c r="D41" s="1201"/>
      <c r="E41" s="1202"/>
      <c r="F41" s="36">
        <v>0</v>
      </c>
      <c r="G41" s="37">
        <v>0</v>
      </c>
      <c r="H41" s="37">
        <v>0</v>
      </c>
      <c r="I41" s="37">
        <v>0</v>
      </c>
      <c r="J41" s="38">
        <v>0</v>
      </c>
      <c r="K41" s="22"/>
      <c r="L41" s="22"/>
      <c r="M41" s="22"/>
      <c r="N41" s="22"/>
      <c r="O41" s="22"/>
      <c r="P41" s="22"/>
    </row>
    <row r="42" spans="1:16" ht="39" customHeight="1" x14ac:dyDescent="0.15">
      <c r="A42" s="22"/>
      <c r="B42" s="39"/>
      <c r="C42" s="1200" t="s">
        <v>572</v>
      </c>
      <c r="D42" s="1201"/>
      <c r="E42" s="1202"/>
      <c r="F42" s="36" t="s">
        <v>513</v>
      </c>
      <c r="G42" s="37" t="s">
        <v>513</v>
      </c>
      <c r="H42" s="37" t="s">
        <v>513</v>
      </c>
      <c r="I42" s="37" t="s">
        <v>513</v>
      </c>
      <c r="J42" s="38" t="s">
        <v>513</v>
      </c>
      <c r="K42" s="22"/>
      <c r="L42" s="22"/>
      <c r="M42" s="22"/>
      <c r="N42" s="22"/>
      <c r="O42" s="22"/>
      <c r="P42" s="22"/>
    </row>
    <row r="43" spans="1:16" ht="39" customHeight="1" thickBot="1" x14ac:dyDescent="0.2">
      <c r="A43" s="22"/>
      <c r="B43" s="40"/>
      <c r="C43" s="1203" t="s">
        <v>573</v>
      </c>
      <c r="D43" s="1204"/>
      <c r="E43" s="1205"/>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OcSFD43byAWfgRx+FcnxeeZn2u2wWzRees2DIOjg3FJndYFbV3bWZ3ENmbE0qU9uQ8cgji08AHeaBeD16UFjQ==" saltValue="actXT/IWhsi/uYMoCB+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1399</v>
      </c>
      <c r="L45" s="60">
        <v>1335</v>
      </c>
      <c r="M45" s="60">
        <v>1283</v>
      </c>
      <c r="N45" s="60">
        <v>1273</v>
      </c>
      <c r="O45" s="61">
        <v>1279</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513</v>
      </c>
      <c r="L46" s="64" t="s">
        <v>513</v>
      </c>
      <c r="M46" s="64" t="s">
        <v>513</v>
      </c>
      <c r="N46" s="64" t="s">
        <v>513</v>
      </c>
      <c r="O46" s="65" t="s">
        <v>513</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513</v>
      </c>
      <c r="L47" s="64" t="s">
        <v>513</v>
      </c>
      <c r="M47" s="64" t="s">
        <v>513</v>
      </c>
      <c r="N47" s="64" t="s">
        <v>513</v>
      </c>
      <c r="O47" s="65" t="s">
        <v>513</v>
      </c>
      <c r="P47" s="48"/>
      <c r="Q47" s="48"/>
      <c r="R47" s="48"/>
      <c r="S47" s="48"/>
      <c r="T47" s="48"/>
      <c r="U47" s="48"/>
    </row>
    <row r="48" spans="1:21" ht="30.75" customHeight="1" x14ac:dyDescent="0.15">
      <c r="A48" s="48"/>
      <c r="B48" s="1210"/>
      <c r="C48" s="1211"/>
      <c r="D48" s="62"/>
      <c r="E48" s="1216" t="s">
        <v>15</v>
      </c>
      <c r="F48" s="1216"/>
      <c r="G48" s="1216"/>
      <c r="H48" s="1216"/>
      <c r="I48" s="1216"/>
      <c r="J48" s="1217"/>
      <c r="K48" s="63">
        <v>265</v>
      </c>
      <c r="L48" s="64">
        <v>245</v>
      </c>
      <c r="M48" s="64">
        <v>236</v>
      </c>
      <c r="N48" s="64">
        <v>217</v>
      </c>
      <c r="O48" s="65">
        <v>208</v>
      </c>
      <c r="P48" s="48"/>
      <c r="Q48" s="48"/>
      <c r="R48" s="48"/>
      <c r="S48" s="48"/>
      <c r="T48" s="48"/>
      <c r="U48" s="48"/>
    </row>
    <row r="49" spans="1:21" ht="30.75" customHeight="1" x14ac:dyDescent="0.15">
      <c r="A49" s="48"/>
      <c r="B49" s="1210"/>
      <c r="C49" s="1211"/>
      <c r="D49" s="62"/>
      <c r="E49" s="1216" t="s">
        <v>16</v>
      </c>
      <c r="F49" s="1216"/>
      <c r="G49" s="1216"/>
      <c r="H49" s="1216"/>
      <c r="I49" s="1216"/>
      <c r="J49" s="1217"/>
      <c r="K49" s="63">
        <v>4</v>
      </c>
      <c r="L49" s="64">
        <v>4</v>
      </c>
      <c r="M49" s="64">
        <v>4</v>
      </c>
      <c r="N49" s="64">
        <v>24</v>
      </c>
      <c r="O49" s="65">
        <v>24</v>
      </c>
      <c r="P49" s="48"/>
      <c r="Q49" s="48"/>
      <c r="R49" s="48"/>
      <c r="S49" s="48"/>
      <c r="T49" s="48"/>
      <c r="U49" s="48"/>
    </row>
    <row r="50" spans="1:21" ht="30.75" customHeight="1" x14ac:dyDescent="0.15">
      <c r="A50" s="48"/>
      <c r="B50" s="1210"/>
      <c r="C50" s="1211"/>
      <c r="D50" s="62"/>
      <c r="E50" s="1216" t="s">
        <v>17</v>
      </c>
      <c r="F50" s="1216"/>
      <c r="G50" s="1216"/>
      <c r="H50" s="1216"/>
      <c r="I50" s="1216"/>
      <c r="J50" s="1217"/>
      <c r="K50" s="63">
        <v>26</v>
      </c>
      <c r="L50" s="64">
        <v>24</v>
      </c>
      <c r="M50" s="64">
        <v>41</v>
      </c>
      <c r="N50" s="64">
        <v>20</v>
      </c>
      <c r="O50" s="65">
        <v>19</v>
      </c>
      <c r="P50" s="48"/>
      <c r="Q50" s="48"/>
      <c r="R50" s="48"/>
      <c r="S50" s="48"/>
      <c r="T50" s="48"/>
      <c r="U50" s="48"/>
    </row>
    <row r="51" spans="1:21" ht="30.75" customHeight="1" x14ac:dyDescent="0.15">
      <c r="A51" s="48"/>
      <c r="B51" s="1212"/>
      <c r="C51" s="1213"/>
      <c r="D51" s="66"/>
      <c r="E51" s="1216" t="s">
        <v>18</v>
      </c>
      <c r="F51" s="1216"/>
      <c r="G51" s="1216"/>
      <c r="H51" s="1216"/>
      <c r="I51" s="1216"/>
      <c r="J51" s="1217"/>
      <c r="K51" s="63">
        <v>1</v>
      </c>
      <c r="L51" s="64">
        <v>1</v>
      </c>
      <c r="M51" s="64">
        <v>1</v>
      </c>
      <c r="N51" s="64">
        <v>5</v>
      </c>
      <c r="O51" s="65">
        <v>0</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1212</v>
      </c>
      <c r="L52" s="64">
        <v>1157</v>
      </c>
      <c r="M52" s="64">
        <v>1130</v>
      </c>
      <c r="N52" s="64">
        <v>1133</v>
      </c>
      <c r="O52" s="65">
        <v>1088</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483</v>
      </c>
      <c r="L53" s="69">
        <v>452</v>
      </c>
      <c r="M53" s="69">
        <v>435</v>
      </c>
      <c r="N53" s="69">
        <v>406</v>
      </c>
      <c r="O53" s="70">
        <v>442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579</v>
      </c>
      <c r="L57" s="83" t="s">
        <v>579</v>
      </c>
      <c r="M57" s="83" t="s">
        <v>579</v>
      </c>
      <c r="N57" s="83" t="s">
        <v>579</v>
      </c>
      <c r="O57" s="84" t="s">
        <v>580</v>
      </c>
    </row>
    <row r="58" spans="1:21" ht="31.5" customHeight="1" thickBot="1" x14ac:dyDescent="0.2">
      <c r="B58" s="1226"/>
      <c r="C58" s="1227"/>
      <c r="D58" s="1231" t="s">
        <v>27</v>
      </c>
      <c r="E58" s="1232"/>
      <c r="F58" s="1232"/>
      <c r="G58" s="1232"/>
      <c r="H58" s="1232"/>
      <c r="I58" s="1232"/>
      <c r="J58" s="1233"/>
      <c r="K58" s="85" t="s">
        <v>580</v>
      </c>
      <c r="L58" s="86" t="s">
        <v>579</v>
      </c>
      <c r="M58" s="86" t="s">
        <v>579</v>
      </c>
      <c r="N58" s="86" t="s">
        <v>579</v>
      </c>
      <c r="O58" s="87" t="s">
        <v>579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sJKb9l04rMaDYCvattExHzoPiwX39t8p68pS3G7OrnSUGIgRLNB94uE9/oQlZ3O8O6XIIvD6LsyLSJg6eUdww==" saltValue="k4rzXK1jiTAhy/XIJUBC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555</v>
      </c>
      <c r="J40" s="99" t="s">
        <v>556</v>
      </c>
      <c r="K40" s="99" t="s">
        <v>557</v>
      </c>
      <c r="L40" s="99" t="s">
        <v>558</v>
      </c>
      <c r="M40" s="100" t="s">
        <v>559</v>
      </c>
    </row>
    <row r="41" spans="2:13" ht="27.75" customHeight="1" x14ac:dyDescent="0.15">
      <c r="B41" s="1234" t="s">
        <v>30</v>
      </c>
      <c r="C41" s="1235"/>
      <c r="D41" s="101"/>
      <c r="E41" s="1240" t="s">
        <v>31</v>
      </c>
      <c r="F41" s="1240"/>
      <c r="G41" s="1240"/>
      <c r="H41" s="1241"/>
      <c r="I41" s="102">
        <v>11158</v>
      </c>
      <c r="J41" s="103">
        <v>10989</v>
      </c>
      <c r="K41" s="103">
        <v>11351</v>
      </c>
      <c r="L41" s="103">
        <v>15419</v>
      </c>
      <c r="M41" s="104">
        <v>15154</v>
      </c>
    </row>
    <row r="42" spans="2:13" ht="27.75" customHeight="1" x14ac:dyDescent="0.15">
      <c r="B42" s="1236"/>
      <c r="C42" s="1237"/>
      <c r="D42" s="105"/>
      <c r="E42" s="1242" t="s">
        <v>32</v>
      </c>
      <c r="F42" s="1242"/>
      <c r="G42" s="1242"/>
      <c r="H42" s="1243"/>
      <c r="I42" s="106">
        <v>118</v>
      </c>
      <c r="J42" s="107">
        <v>104</v>
      </c>
      <c r="K42" s="107">
        <v>87</v>
      </c>
      <c r="L42" s="107">
        <v>72</v>
      </c>
      <c r="M42" s="108">
        <v>57</v>
      </c>
    </row>
    <row r="43" spans="2:13" ht="27.75" customHeight="1" x14ac:dyDescent="0.15">
      <c r="B43" s="1236"/>
      <c r="C43" s="1237"/>
      <c r="D43" s="105"/>
      <c r="E43" s="1242" t="s">
        <v>33</v>
      </c>
      <c r="F43" s="1242"/>
      <c r="G43" s="1242"/>
      <c r="H43" s="1243"/>
      <c r="I43" s="106">
        <v>1167</v>
      </c>
      <c r="J43" s="107">
        <v>1123</v>
      </c>
      <c r="K43" s="107">
        <v>1056</v>
      </c>
      <c r="L43" s="107">
        <v>1049</v>
      </c>
      <c r="M43" s="108">
        <v>995</v>
      </c>
    </row>
    <row r="44" spans="2:13" ht="27.75" customHeight="1" x14ac:dyDescent="0.15">
      <c r="B44" s="1236"/>
      <c r="C44" s="1237"/>
      <c r="D44" s="105"/>
      <c r="E44" s="1242" t="s">
        <v>34</v>
      </c>
      <c r="F44" s="1242"/>
      <c r="G44" s="1242"/>
      <c r="H44" s="1243"/>
      <c r="I44" s="106">
        <v>366</v>
      </c>
      <c r="J44" s="107">
        <v>365</v>
      </c>
      <c r="K44" s="107">
        <v>364</v>
      </c>
      <c r="L44" s="107">
        <v>344</v>
      </c>
      <c r="M44" s="108">
        <v>324</v>
      </c>
    </row>
    <row r="45" spans="2:13" ht="27.75" customHeight="1" x14ac:dyDescent="0.15">
      <c r="B45" s="1236"/>
      <c r="C45" s="1237"/>
      <c r="D45" s="105"/>
      <c r="E45" s="1242" t="s">
        <v>35</v>
      </c>
      <c r="F45" s="1242"/>
      <c r="G45" s="1242"/>
      <c r="H45" s="1243"/>
      <c r="I45" s="106">
        <v>1289</v>
      </c>
      <c r="J45" s="107">
        <v>1158</v>
      </c>
      <c r="K45" s="107">
        <v>1160</v>
      </c>
      <c r="L45" s="107">
        <v>1146</v>
      </c>
      <c r="M45" s="108">
        <v>1111</v>
      </c>
    </row>
    <row r="46" spans="2:13" ht="27.75" customHeight="1" x14ac:dyDescent="0.15">
      <c r="B46" s="1236"/>
      <c r="C46" s="1237"/>
      <c r="D46" s="109"/>
      <c r="E46" s="1242" t="s">
        <v>36</v>
      </c>
      <c r="F46" s="1242"/>
      <c r="G46" s="1242"/>
      <c r="H46" s="1243"/>
      <c r="I46" s="106" t="s">
        <v>513</v>
      </c>
      <c r="J46" s="107" t="s">
        <v>513</v>
      </c>
      <c r="K46" s="107" t="s">
        <v>513</v>
      </c>
      <c r="L46" s="107" t="s">
        <v>513</v>
      </c>
      <c r="M46" s="108" t="s">
        <v>513</v>
      </c>
    </row>
    <row r="47" spans="2:13" ht="27.75" customHeight="1" x14ac:dyDescent="0.15">
      <c r="B47" s="1236"/>
      <c r="C47" s="1237"/>
      <c r="D47" s="110"/>
      <c r="E47" s="1244" t="s">
        <v>37</v>
      </c>
      <c r="F47" s="1245"/>
      <c r="G47" s="1245"/>
      <c r="H47" s="1246"/>
      <c r="I47" s="106" t="s">
        <v>513</v>
      </c>
      <c r="J47" s="107" t="s">
        <v>513</v>
      </c>
      <c r="K47" s="107" t="s">
        <v>513</v>
      </c>
      <c r="L47" s="107" t="s">
        <v>513</v>
      </c>
      <c r="M47" s="108" t="s">
        <v>513</v>
      </c>
    </row>
    <row r="48" spans="2:13" ht="27.75" customHeight="1" x14ac:dyDescent="0.15">
      <c r="B48" s="1236"/>
      <c r="C48" s="1237"/>
      <c r="D48" s="105"/>
      <c r="E48" s="1242" t="s">
        <v>38</v>
      </c>
      <c r="F48" s="1242"/>
      <c r="G48" s="1242"/>
      <c r="H48" s="1243"/>
      <c r="I48" s="106" t="s">
        <v>513</v>
      </c>
      <c r="J48" s="107" t="s">
        <v>513</v>
      </c>
      <c r="K48" s="107" t="s">
        <v>513</v>
      </c>
      <c r="L48" s="107" t="s">
        <v>513</v>
      </c>
      <c r="M48" s="108" t="s">
        <v>513</v>
      </c>
    </row>
    <row r="49" spans="2:13" ht="27.75" customHeight="1" x14ac:dyDescent="0.15">
      <c r="B49" s="1238"/>
      <c r="C49" s="1239"/>
      <c r="D49" s="105"/>
      <c r="E49" s="1242" t="s">
        <v>39</v>
      </c>
      <c r="F49" s="1242"/>
      <c r="G49" s="1242"/>
      <c r="H49" s="1243"/>
      <c r="I49" s="106" t="s">
        <v>513</v>
      </c>
      <c r="J49" s="107" t="s">
        <v>513</v>
      </c>
      <c r="K49" s="107" t="s">
        <v>513</v>
      </c>
      <c r="L49" s="107" t="s">
        <v>513</v>
      </c>
      <c r="M49" s="108" t="s">
        <v>513</v>
      </c>
    </row>
    <row r="50" spans="2:13" ht="27.75" customHeight="1" x14ac:dyDescent="0.15">
      <c r="B50" s="1247" t="s">
        <v>40</v>
      </c>
      <c r="C50" s="1248"/>
      <c r="D50" s="111"/>
      <c r="E50" s="1242" t="s">
        <v>41</v>
      </c>
      <c r="F50" s="1242"/>
      <c r="G50" s="1242"/>
      <c r="H50" s="1243"/>
      <c r="I50" s="106">
        <v>3985</v>
      </c>
      <c r="J50" s="107">
        <v>4217</v>
      </c>
      <c r="K50" s="107">
        <v>4310</v>
      </c>
      <c r="L50" s="107">
        <v>4391</v>
      </c>
      <c r="M50" s="108">
        <v>4262</v>
      </c>
    </row>
    <row r="51" spans="2:13" ht="27.75" customHeight="1" x14ac:dyDescent="0.15">
      <c r="B51" s="1236"/>
      <c r="C51" s="1237"/>
      <c r="D51" s="105"/>
      <c r="E51" s="1242" t="s">
        <v>42</v>
      </c>
      <c r="F51" s="1242"/>
      <c r="G51" s="1242"/>
      <c r="H51" s="1243"/>
      <c r="I51" s="106">
        <v>875</v>
      </c>
      <c r="J51" s="107">
        <v>859</v>
      </c>
      <c r="K51" s="107">
        <v>790</v>
      </c>
      <c r="L51" s="107">
        <v>2536</v>
      </c>
      <c r="M51" s="108">
        <v>2414</v>
      </c>
    </row>
    <row r="52" spans="2:13" ht="27.75" customHeight="1" x14ac:dyDescent="0.15">
      <c r="B52" s="1238"/>
      <c r="C52" s="1239"/>
      <c r="D52" s="105"/>
      <c r="E52" s="1242" t="s">
        <v>43</v>
      </c>
      <c r="F52" s="1242"/>
      <c r="G52" s="1242"/>
      <c r="H52" s="1243"/>
      <c r="I52" s="106">
        <v>9428</v>
      </c>
      <c r="J52" s="107">
        <v>9333</v>
      </c>
      <c r="K52" s="107">
        <v>11300</v>
      </c>
      <c r="L52" s="107">
        <v>11724</v>
      </c>
      <c r="M52" s="108">
        <v>11431</v>
      </c>
    </row>
    <row r="53" spans="2:13" ht="27.75" customHeight="1" thickBot="1" x14ac:dyDescent="0.2">
      <c r="B53" s="1249" t="s">
        <v>44</v>
      </c>
      <c r="C53" s="1250"/>
      <c r="D53" s="112"/>
      <c r="E53" s="1251" t="s">
        <v>45</v>
      </c>
      <c r="F53" s="1251"/>
      <c r="G53" s="1251"/>
      <c r="H53" s="1252"/>
      <c r="I53" s="113">
        <v>-190</v>
      </c>
      <c r="J53" s="114">
        <v>-670</v>
      </c>
      <c r="K53" s="114">
        <v>-2382</v>
      </c>
      <c r="L53" s="114">
        <v>-621</v>
      </c>
      <c r="M53" s="115">
        <v>-464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y6vIIUNaXPatBF7fg+Ad11ghG6kiOM98nBDGEWSxA1eaR21spo7wZL3Rt2yWty8vqjKakJb/vpuDwp+4T9mMA==" saltValue="JBlpdHVYDTmhs0YO/Fl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61" t="s">
        <v>48</v>
      </c>
      <c r="D55" s="1261"/>
      <c r="E55" s="1262"/>
      <c r="F55" s="127">
        <v>1415</v>
      </c>
      <c r="G55" s="127">
        <v>1418</v>
      </c>
      <c r="H55" s="128">
        <v>1314</v>
      </c>
    </row>
    <row r="56" spans="2:8" ht="52.5" customHeight="1" x14ac:dyDescent="0.15">
      <c r="B56" s="129"/>
      <c r="C56" s="1263" t="s">
        <v>49</v>
      </c>
      <c r="D56" s="1263"/>
      <c r="E56" s="1264"/>
      <c r="F56" s="130">
        <v>343</v>
      </c>
      <c r="G56" s="130">
        <v>343</v>
      </c>
      <c r="H56" s="131">
        <v>345</v>
      </c>
    </row>
    <row r="57" spans="2:8" ht="53.25" customHeight="1" x14ac:dyDescent="0.15">
      <c r="B57" s="129"/>
      <c r="C57" s="1265" t="s">
        <v>50</v>
      </c>
      <c r="D57" s="1265"/>
      <c r="E57" s="1266"/>
      <c r="F57" s="132">
        <v>3731</v>
      </c>
      <c r="G57" s="132">
        <v>3797</v>
      </c>
      <c r="H57" s="133">
        <v>3687</v>
      </c>
    </row>
    <row r="58" spans="2:8" ht="45.75" customHeight="1" x14ac:dyDescent="0.15">
      <c r="B58" s="134"/>
      <c r="C58" s="1253" t="s">
        <v>581</v>
      </c>
      <c r="D58" s="1254"/>
      <c r="E58" s="1255"/>
      <c r="F58" s="135">
        <v>1331</v>
      </c>
      <c r="G58" s="135">
        <v>1392</v>
      </c>
      <c r="H58" s="136">
        <v>1452</v>
      </c>
    </row>
    <row r="59" spans="2:8" ht="45.75" customHeight="1" x14ac:dyDescent="0.15">
      <c r="B59" s="134"/>
      <c r="C59" s="1253" t="s">
        <v>582</v>
      </c>
      <c r="D59" s="1254"/>
      <c r="E59" s="1255"/>
      <c r="F59" s="135">
        <v>1306</v>
      </c>
      <c r="G59" s="135">
        <v>1312</v>
      </c>
      <c r="H59" s="136">
        <v>1238</v>
      </c>
    </row>
    <row r="60" spans="2:8" ht="45.75" customHeight="1" x14ac:dyDescent="0.15">
      <c r="B60" s="134"/>
      <c r="C60" s="1253" t="s">
        <v>583</v>
      </c>
      <c r="D60" s="1254"/>
      <c r="E60" s="1255"/>
      <c r="F60" s="135">
        <v>660</v>
      </c>
      <c r="G60" s="135">
        <v>660</v>
      </c>
      <c r="H60" s="136">
        <v>662</v>
      </c>
    </row>
    <row r="61" spans="2:8" ht="45.75" customHeight="1" x14ac:dyDescent="0.15">
      <c r="B61" s="134"/>
      <c r="C61" s="1253" t="s">
        <v>584</v>
      </c>
      <c r="D61" s="1254"/>
      <c r="E61" s="1255"/>
      <c r="F61" s="135">
        <v>184</v>
      </c>
      <c r="G61" s="135">
        <v>168</v>
      </c>
      <c r="H61" s="136">
        <v>125</v>
      </c>
    </row>
    <row r="62" spans="2:8" ht="45.75" customHeight="1" thickBot="1" x14ac:dyDescent="0.2">
      <c r="B62" s="137"/>
      <c r="C62" s="1256" t="s">
        <v>585</v>
      </c>
      <c r="D62" s="1257"/>
      <c r="E62" s="1258"/>
      <c r="F62" s="138">
        <v>73</v>
      </c>
      <c r="G62" s="138">
        <v>73</v>
      </c>
      <c r="H62" s="139">
        <v>73</v>
      </c>
    </row>
    <row r="63" spans="2:8" ht="52.5" customHeight="1" thickBot="1" x14ac:dyDescent="0.2">
      <c r="B63" s="140"/>
      <c r="C63" s="1259" t="s">
        <v>51</v>
      </c>
      <c r="D63" s="1259"/>
      <c r="E63" s="1260"/>
      <c r="F63" s="141">
        <v>5489</v>
      </c>
      <c r="G63" s="141">
        <v>5557</v>
      </c>
      <c r="H63" s="142">
        <v>5346</v>
      </c>
    </row>
    <row r="64" spans="2:8" ht="15" customHeight="1" x14ac:dyDescent="0.15"/>
    <row r="65" ht="0" hidden="1" customHeight="1" x14ac:dyDescent="0.15"/>
    <row r="66" ht="0" hidden="1" customHeight="1" x14ac:dyDescent="0.15"/>
  </sheetData>
  <sheetProtection algorithmName="SHA-512" hashValue="B0XZwcB6VKBYAdo3KN1lJi9LrNwci7+oQd75n8mdcjsMM2IQH9uHs/6x7lF7MJVXe0ZAi+kJ1zvkOo3zotz67g==" saltValue="+5Ni9iOzw1aqo6TOoN5N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3234E-BE18-4A2C-A4CD-9690C88250AE}">
  <sheetPr>
    <pageSetUpPr fitToPage="1"/>
  </sheetPr>
  <dimension ref="A1:WZM191"/>
  <sheetViews>
    <sheetView showGridLines="0" zoomScale="85" zoomScaleNormal="85" zoomScaleSheetLayoutView="55" workbookViewId="0">
      <selection activeCell="AN70" sqref="AN70"/>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592</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592</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593</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594</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595</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596</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555</v>
      </c>
      <c r="BQ50" s="1301"/>
      <c r="BR50" s="1301"/>
      <c r="BS50" s="1301"/>
      <c r="BT50" s="1301"/>
      <c r="BU50" s="1301"/>
      <c r="BV50" s="1301"/>
      <c r="BW50" s="1301"/>
      <c r="BX50" s="1301" t="s">
        <v>556</v>
      </c>
      <c r="BY50" s="1301"/>
      <c r="BZ50" s="1301"/>
      <c r="CA50" s="1301"/>
      <c r="CB50" s="1301"/>
      <c r="CC50" s="1301"/>
      <c r="CD50" s="1301"/>
      <c r="CE50" s="1301"/>
      <c r="CF50" s="1301" t="s">
        <v>557</v>
      </c>
      <c r="CG50" s="1301"/>
      <c r="CH50" s="1301"/>
      <c r="CI50" s="1301"/>
      <c r="CJ50" s="1301"/>
      <c r="CK50" s="1301"/>
      <c r="CL50" s="1301"/>
      <c r="CM50" s="1301"/>
      <c r="CN50" s="1301" t="s">
        <v>558</v>
      </c>
      <c r="CO50" s="1301"/>
      <c r="CP50" s="1301"/>
      <c r="CQ50" s="1301"/>
      <c r="CR50" s="1301"/>
      <c r="CS50" s="1301"/>
      <c r="CT50" s="1301"/>
      <c r="CU50" s="1301"/>
      <c r="CV50" s="1301" t="s">
        <v>559</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597</v>
      </c>
      <c r="AO51" s="1305"/>
      <c r="AP51" s="1305"/>
      <c r="AQ51" s="1305"/>
      <c r="AR51" s="1305"/>
      <c r="AS51" s="1305"/>
      <c r="AT51" s="1305"/>
      <c r="AU51" s="1305"/>
      <c r="AV51" s="1305"/>
      <c r="AW51" s="1305"/>
      <c r="AX51" s="1305"/>
      <c r="AY51" s="1305"/>
      <c r="AZ51" s="1305"/>
      <c r="BA51" s="1305"/>
      <c r="BB51" s="1305" t="s">
        <v>598</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599</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51.2</v>
      </c>
      <c r="BY53" s="1307"/>
      <c r="BZ53" s="1307"/>
      <c r="CA53" s="1307"/>
      <c r="CB53" s="1307"/>
      <c r="CC53" s="1307"/>
      <c r="CD53" s="1307"/>
      <c r="CE53" s="1307"/>
      <c r="CF53" s="1307">
        <v>51</v>
      </c>
      <c r="CG53" s="1307"/>
      <c r="CH53" s="1307"/>
      <c r="CI53" s="1307"/>
      <c r="CJ53" s="1307"/>
      <c r="CK53" s="1307"/>
      <c r="CL53" s="1307"/>
      <c r="CM53" s="1307"/>
      <c r="CN53" s="1307">
        <v>44.9</v>
      </c>
      <c r="CO53" s="1307"/>
      <c r="CP53" s="1307"/>
      <c r="CQ53" s="1307"/>
      <c r="CR53" s="1307"/>
      <c r="CS53" s="1307"/>
      <c r="CT53" s="1307"/>
      <c r="CU53" s="1307"/>
      <c r="CV53" s="1307">
        <v>46.4</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600</v>
      </c>
      <c r="AO55" s="1301"/>
      <c r="AP55" s="1301"/>
      <c r="AQ55" s="1301"/>
      <c r="AR55" s="1301"/>
      <c r="AS55" s="1301"/>
      <c r="AT55" s="1301"/>
      <c r="AU55" s="1301"/>
      <c r="AV55" s="1301"/>
      <c r="AW55" s="1301"/>
      <c r="AX55" s="1301"/>
      <c r="AY55" s="1301"/>
      <c r="AZ55" s="1301"/>
      <c r="BA55" s="1301"/>
      <c r="BB55" s="1305" t="s">
        <v>598</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599</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55.3</v>
      </c>
      <c r="BY57" s="1307"/>
      <c r="BZ57" s="1307"/>
      <c r="CA57" s="1307"/>
      <c r="CB57" s="1307"/>
      <c r="CC57" s="1307"/>
      <c r="CD57" s="1307"/>
      <c r="CE57" s="1307"/>
      <c r="CF57" s="1307">
        <v>56.3</v>
      </c>
      <c r="CG57" s="1307"/>
      <c r="CH57" s="1307"/>
      <c r="CI57" s="1307"/>
      <c r="CJ57" s="1307"/>
      <c r="CK57" s="1307"/>
      <c r="CL57" s="1307"/>
      <c r="CM57" s="1307"/>
      <c r="CN57" s="1307">
        <v>58.3</v>
      </c>
      <c r="CO57" s="1307"/>
      <c r="CP57" s="1307"/>
      <c r="CQ57" s="1307"/>
      <c r="CR57" s="1307"/>
      <c r="CS57" s="1307"/>
      <c r="CT57" s="1307"/>
      <c r="CU57" s="1307"/>
      <c r="CV57" s="1307">
        <v>59</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601</v>
      </c>
    </row>
    <row r="64" spans="1:109" x14ac:dyDescent="0.15">
      <c r="B64" s="1276"/>
      <c r="G64" s="1283"/>
      <c r="I64" s="1317"/>
      <c r="J64" s="1317"/>
      <c r="K64" s="1317"/>
      <c r="L64" s="1317"/>
      <c r="M64" s="1317"/>
      <c r="N64" s="1318"/>
      <c r="AM64" s="1283"/>
      <c r="AN64" s="1283" t="s">
        <v>594</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602</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596</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555</v>
      </c>
      <c r="BQ72" s="1301"/>
      <c r="BR72" s="1301"/>
      <c r="BS72" s="1301"/>
      <c r="BT72" s="1301"/>
      <c r="BU72" s="1301"/>
      <c r="BV72" s="1301"/>
      <c r="BW72" s="1301"/>
      <c r="BX72" s="1301" t="s">
        <v>556</v>
      </c>
      <c r="BY72" s="1301"/>
      <c r="BZ72" s="1301"/>
      <c r="CA72" s="1301"/>
      <c r="CB72" s="1301"/>
      <c r="CC72" s="1301"/>
      <c r="CD72" s="1301"/>
      <c r="CE72" s="1301"/>
      <c r="CF72" s="1301" t="s">
        <v>557</v>
      </c>
      <c r="CG72" s="1301"/>
      <c r="CH72" s="1301"/>
      <c r="CI72" s="1301"/>
      <c r="CJ72" s="1301"/>
      <c r="CK72" s="1301"/>
      <c r="CL72" s="1301"/>
      <c r="CM72" s="1301"/>
      <c r="CN72" s="1301" t="s">
        <v>558</v>
      </c>
      <c r="CO72" s="1301"/>
      <c r="CP72" s="1301"/>
      <c r="CQ72" s="1301"/>
      <c r="CR72" s="1301"/>
      <c r="CS72" s="1301"/>
      <c r="CT72" s="1301"/>
      <c r="CU72" s="1301"/>
      <c r="CV72" s="1301" t="s">
        <v>559</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597</v>
      </c>
      <c r="AO73" s="1305"/>
      <c r="AP73" s="1305"/>
      <c r="AQ73" s="1305"/>
      <c r="AR73" s="1305"/>
      <c r="AS73" s="1305"/>
      <c r="AT73" s="1305"/>
      <c r="AU73" s="1305"/>
      <c r="AV73" s="1305"/>
      <c r="AW73" s="1305"/>
      <c r="AX73" s="1305"/>
      <c r="AY73" s="1305"/>
      <c r="AZ73" s="1305"/>
      <c r="BA73" s="1305"/>
      <c r="BB73" s="1305" t="s">
        <v>598</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603</v>
      </c>
      <c r="BC75" s="1305"/>
      <c r="BD75" s="1305"/>
      <c r="BE75" s="1305"/>
      <c r="BF75" s="1305"/>
      <c r="BG75" s="1305"/>
      <c r="BH75" s="1305"/>
      <c r="BI75" s="1305"/>
      <c r="BJ75" s="1305"/>
      <c r="BK75" s="1305"/>
      <c r="BL75" s="1305"/>
      <c r="BM75" s="1305"/>
      <c r="BN75" s="1305"/>
      <c r="BO75" s="1305"/>
      <c r="BP75" s="1307">
        <v>13.1</v>
      </c>
      <c r="BQ75" s="1307"/>
      <c r="BR75" s="1307"/>
      <c r="BS75" s="1307"/>
      <c r="BT75" s="1307"/>
      <c r="BU75" s="1307"/>
      <c r="BV75" s="1307"/>
      <c r="BW75" s="1307"/>
      <c r="BX75" s="1307">
        <v>11.9</v>
      </c>
      <c r="BY75" s="1307"/>
      <c r="BZ75" s="1307"/>
      <c r="CA75" s="1307"/>
      <c r="CB75" s="1307"/>
      <c r="CC75" s="1307"/>
      <c r="CD75" s="1307"/>
      <c r="CE75" s="1307"/>
      <c r="CF75" s="1307">
        <v>10.6</v>
      </c>
      <c r="CG75" s="1307"/>
      <c r="CH75" s="1307"/>
      <c r="CI75" s="1307"/>
      <c r="CJ75" s="1307"/>
      <c r="CK75" s="1307"/>
      <c r="CL75" s="1307"/>
      <c r="CM75" s="1307"/>
      <c r="CN75" s="1307">
        <v>10.3</v>
      </c>
      <c r="CO75" s="1307"/>
      <c r="CP75" s="1307"/>
      <c r="CQ75" s="1307"/>
      <c r="CR75" s="1307"/>
      <c r="CS75" s="1307"/>
      <c r="CT75" s="1307"/>
      <c r="CU75" s="1307"/>
      <c r="CV75" s="1307">
        <v>10.7</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600</v>
      </c>
      <c r="AO77" s="1301"/>
      <c r="AP77" s="1301"/>
      <c r="AQ77" s="1301"/>
      <c r="AR77" s="1301"/>
      <c r="AS77" s="1301"/>
      <c r="AT77" s="1301"/>
      <c r="AU77" s="1301"/>
      <c r="AV77" s="1301"/>
      <c r="AW77" s="1301"/>
      <c r="AX77" s="1301"/>
      <c r="AY77" s="1301"/>
      <c r="AZ77" s="1301"/>
      <c r="BA77" s="1301"/>
      <c r="BB77" s="1305" t="s">
        <v>598</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603</v>
      </c>
      <c r="BC79" s="1305"/>
      <c r="BD79" s="1305"/>
      <c r="BE79" s="1305"/>
      <c r="BF79" s="1305"/>
      <c r="BG79" s="1305"/>
      <c r="BH79" s="1305"/>
      <c r="BI79" s="1305"/>
      <c r="BJ79" s="1305"/>
      <c r="BK79" s="1305"/>
      <c r="BL79" s="1305"/>
      <c r="BM79" s="1305"/>
      <c r="BN79" s="1305"/>
      <c r="BO79" s="1305"/>
      <c r="BP79" s="1307">
        <v>9.1</v>
      </c>
      <c r="BQ79" s="1307"/>
      <c r="BR79" s="1307"/>
      <c r="BS79" s="1307"/>
      <c r="BT79" s="1307"/>
      <c r="BU79" s="1307"/>
      <c r="BV79" s="1307"/>
      <c r="BW79" s="1307"/>
      <c r="BX79" s="1307">
        <v>8.6</v>
      </c>
      <c r="BY79" s="1307"/>
      <c r="BZ79" s="1307"/>
      <c r="CA79" s="1307"/>
      <c r="CB79" s="1307"/>
      <c r="CC79" s="1307"/>
      <c r="CD79" s="1307"/>
      <c r="CE79" s="1307"/>
      <c r="CF79" s="1307">
        <v>8.5</v>
      </c>
      <c r="CG79" s="1307"/>
      <c r="CH79" s="1307"/>
      <c r="CI79" s="1307"/>
      <c r="CJ79" s="1307"/>
      <c r="CK79" s="1307"/>
      <c r="CL79" s="1307"/>
      <c r="CM79" s="1307"/>
      <c r="CN79" s="1307">
        <v>8.5</v>
      </c>
      <c r="CO79" s="1307"/>
      <c r="CP79" s="1307"/>
      <c r="CQ79" s="1307"/>
      <c r="CR79" s="1307"/>
      <c r="CS79" s="1307"/>
      <c r="CT79" s="1307"/>
      <c r="CU79" s="1307"/>
      <c r="CV79" s="1307">
        <v>8.6</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DOxVxjYvd4pR1nYJr3oWX+AsewrUnW6Chd3tpGHfN33GNH6qEhPQkGxUkftgkaZQ5hx6KlLjOCABcT5F90/NA==" saltValue="gOLQdmIl3rvBsx/f+0KHC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29018-0E34-4D6D-BD6B-2C77153A7FB9}">
  <sheetPr>
    <pageSetUpPr fitToPage="1"/>
  </sheetPr>
  <dimension ref="A1:DR141"/>
  <sheetViews>
    <sheetView showGridLines="0" topLeftCell="A82" zoomScale="70" zoomScaleNormal="70" zoomScaleSheetLayoutView="70" workbookViewId="0">
      <selection activeCell="AF108" sqref="AF108"/>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row r="136" ht="13.5" hidden="1" customHeight="1" x14ac:dyDescent="0.15"/>
    <row r="137" ht="13.5" hidden="1" customHeight="1" x14ac:dyDescent="0.15"/>
    <row r="138" ht="13.5" hidden="1" customHeight="1" x14ac:dyDescent="0.15"/>
    <row r="139" ht="13.5" hidden="1" customHeight="1" x14ac:dyDescent="0.15"/>
    <row r="140" ht="13.5" hidden="1" customHeight="1" x14ac:dyDescent="0.15"/>
    <row r="141" ht="13.5" hidden="1" customHeight="1" x14ac:dyDescent="0.15"/>
  </sheetData>
  <sheetProtection algorithmName="SHA-512" hashValue="jsf43MmUAprujveOOelVZAw8QjraIxMByyDZ6A6rslOPG0Y+TRtwcMgnWfM9BFMQQ+H5rpKEYTJm5915yYhLpw==" saltValue="5A0pQIHqYUbi7OKm9wsXg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5A018-FBA3-4024-A915-5561D4D37F13}">
  <sheetPr>
    <pageSetUpPr fitToPage="1"/>
  </sheetPr>
  <dimension ref="A1:DR141"/>
  <sheetViews>
    <sheetView showGridLines="0" zoomScale="70" zoomScaleNormal="70" zoomScaleSheetLayoutView="55" workbookViewId="0">
      <selection activeCell="AF108" sqref="AF108"/>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row r="136" ht="13.5" hidden="1" customHeight="1" x14ac:dyDescent="0.15"/>
    <row r="137" ht="13.5" hidden="1" customHeight="1" x14ac:dyDescent="0.15"/>
    <row r="138" ht="13.5" hidden="1" customHeight="1" x14ac:dyDescent="0.15"/>
    <row r="139" ht="13.5" hidden="1" customHeight="1" x14ac:dyDescent="0.15"/>
    <row r="140" ht="13.5" hidden="1" customHeight="1" x14ac:dyDescent="0.15"/>
    <row r="141" ht="13.5" hidden="1" customHeight="1" x14ac:dyDescent="0.15"/>
  </sheetData>
  <sheetProtection algorithmName="SHA-512" hashValue="tUBKMPzcfvEJws+a9An8YLAD5sZ5vwcR3kZKqQSc38Xw59avYPvi69r3/IplHBj0xymVkMBFqDG5JJHZ2to6XA==" saltValue="gAeZ/2NxqN61JZEG2SzHi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552</v>
      </c>
      <c r="G2" s="156"/>
      <c r="H2" s="157"/>
    </row>
    <row r="3" spans="1:8" x14ac:dyDescent="0.15">
      <c r="A3" s="153" t="s">
        <v>545</v>
      </c>
      <c r="B3" s="158"/>
      <c r="C3" s="159"/>
      <c r="D3" s="160">
        <v>167850</v>
      </c>
      <c r="E3" s="161"/>
      <c r="F3" s="162">
        <v>175675</v>
      </c>
      <c r="G3" s="163"/>
      <c r="H3" s="164"/>
    </row>
    <row r="4" spans="1:8" x14ac:dyDescent="0.15">
      <c r="A4" s="165"/>
      <c r="B4" s="166"/>
      <c r="C4" s="167"/>
      <c r="D4" s="168">
        <v>31781</v>
      </c>
      <c r="E4" s="169"/>
      <c r="F4" s="170">
        <v>87698</v>
      </c>
      <c r="G4" s="171"/>
      <c r="H4" s="172"/>
    </row>
    <row r="5" spans="1:8" x14ac:dyDescent="0.15">
      <c r="A5" s="153" t="s">
        <v>547</v>
      </c>
      <c r="B5" s="158"/>
      <c r="C5" s="159"/>
      <c r="D5" s="160">
        <v>219967</v>
      </c>
      <c r="E5" s="161"/>
      <c r="F5" s="162">
        <v>162193</v>
      </c>
      <c r="G5" s="163"/>
      <c r="H5" s="164"/>
    </row>
    <row r="6" spans="1:8" x14ac:dyDescent="0.15">
      <c r="A6" s="165"/>
      <c r="B6" s="166"/>
      <c r="C6" s="167"/>
      <c r="D6" s="168">
        <v>72432</v>
      </c>
      <c r="E6" s="169"/>
      <c r="F6" s="170">
        <v>79985</v>
      </c>
      <c r="G6" s="171"/>
      <c r="H6" s="172"/>
    </row>
    <row r="7" spans="1:8" x14ac:dyDescent="0.15">
      <c r="A7" s="153" t="s">
        <v>548</v>
      </c>
      <c r="B7" s="158"/>
      <c r="C7" s="159"/>
      <c r="D7" s="160">
        <v>336467</v>
      </c>
      <c r="E7" s="161"/>
      <c r="F7" s="162">
        <v>168868</v>
      </c>
      <c r="G7" s="163"/>
      <c r="H7" s="164"/>
    </row>
    <row r="8" spans="1:8" x14ac:dyDescent="0.15">
      <c r="A8" s="165"/>
      <c r="B8" s="166"/>
      <c r="C8" s="167"/>
      <c r="D8" s="168">
        <v>41029</v>
      </c>
      <c r="E8" s="169"/>
      <c r="F8" s="170">
        <v>79360</v>
      </c>
      <c r="G8" s="171"/>
      <c r="H8" s="172"/>
    </row>
    <row r="9" spans="1:8" x14ac:dyDescent="0.15">
      <c r="A9" s="153" t="s">
        <v>549</v>
      </c>
      <c r="B9" s="158"/>
      <c r="C9" s="159"/>
      <c r="D9" s="160">
        <v>1293594</v>
      </c>
      <c r="E9" s="161"/>
      <c r="F9" s="162">
        <v>202870</v>
      </c>
      <c r="G9" s="163"/>
      <c r="H9" s="164"/>
    </row>
    <row r="10" spans="1:8" x14ac:dyDescent="0.15">
      <c r="A10" s="165"/>
      <c r="B10" s="166"/>
      <c r="C10" s="167"/>
      <c r="D10" s="168">
        <v>111623</v>
      </c>
      <c r="E10" s="169"/>
      <c r="F10" s="170">
        <v>79735</v>
      </c>
      <c r="G10" s="171"/>
      <c r="H10" s="172"/>
    </row>
    <row r="11" spans="1:8" x14ac:dyDescent="0.15">
      <c r="A11" s="153" t="s">
        <v>550</v>
      </c>
      <c r="B11" s="158"/>
      <c r="C11" s="159"/>
      <c r="D11" s="160">
        <v>210624</v>
      </c>
      <c r="E11" s="161"/>
      <c r="F11" s="162">
        <v>167497</v>
      </c>
      <c r="G11" s="163"/>
      <c r="H11" s="164"/>
    </row>
    <row r="12" spans="1:8" x14ac:dyDescent="0.15">
      <c r="A12" s="165"/>
      <c r="B12" s="166"/>
      <c r="C12" s="173"/>
      <c r="D12" s="168">
        <v>47177</v>
      </c>
      <c r="E12" s="169"/>
      <c r="F12" s="170">
        <v>82571</v>
      </c>
      <c r="G12" s="171"/>
      <c r="H12" s="172"/>
    </row>
    <row r="13" spans="1:8" x14ac:dyDescent="0.15">
      <c r="A13" s="153"/>
      <c r="B13" s="158"/>
      <c r="C13" s="174"/>
      <c r="D13" s="175">
        <v>445700</v>
      </c>
      <c r="E13" s="176"/>
      <c r="F13" s="177">
        <v>175421</v>
      </c>
      <c r="G13" s="178"/>
      <c r="H13" s="164"/>
    </row>
    <row r="14" spans="1:8" x14ac:dyDescent="0.15">
      <c r="A14" s="165"/>
      <c r="B14" s="166"/>
      <c r="C14" s="167"/>
      <c r="D14" s="168">
        <v>60808</v>
      </c>
      <c r="E14" s="169"/>
      <c r="F14" s="170">
        <v>81870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2.2000000000000002</v>
      </c>
      <c r="C19" s="179">
        <f>ROUND(VALUE(SUBSTITUTE(実質収支比率等に係る経年分析!G$48,"▲","-")),2)</f>
        <v>2.4700000000000002</v>
      </c>
      <c r="D19" s="179">
        <f>ROUND(VALUE(SUBSTITUTE(実質収支比率等に係る経年分析!H$48,"▲","-")),2)</f>
        <v>2.2599999999999998</v>
      </c>
      <c r="E19" s="179">
        <f>ROUND(VALUE(SUBSTITUTE(実質収支比率等に係る経年分析!I$48,"▲","-")),2)</f>
        <v>1.72</v>
      </c>
      <c r="F19" s="179">
        <f>ROUND(VALUE(SUBSTITUTE(実質収支比率等に係る経年分析!J$48,"▲","-")),2)</f>
        <v>2.5299999999999998</v>
      </c>
    </row>
    <row r="20" spans="1:11" x14ac:dyDescent="0.15">
      <c r="A20" s="179" t="s">
        <v>55</v>
      </c>
      <c r="B20" s="179">
        <f>ROUND(VALUE(SUBSTITUTE(実質収支比率等に係る経年分析!F$47,"▲","-")),2)</f>
        <v>25.97</v>
      </c>
      <c r="C20" s="179">
        <f>ROUND(VALUE(SUBSTITUTE(実質収支比率等に係る経年分析!G$47,"▲","-")),2)</f>
        <v>26.17</v>
      </c>
      <c r="D20" s="179">
        <f>ROUND(VALUE(SUBSTITUTE(実質収支比率等に係る経年分析!H$47,"▲","-")),2)</f>
        <v>27.39</v>
      </c>
      <c r="E20" s="179">
        <f>ROUND(VALUE(SUBSTITUTE(実質収支比率等に係る経年分析!I$47,"▲","-")),2)</f>
        <v>28.31</v>
      </c>
      <c r="F20" s="179">
        <f>ROUND(VALUE(SUBSTITUTE(実質収支比率等に係る経年分析!J$47,"▲","-")),2)</f>
        <v>27.18</v>
      </c>
    </row>
    <row r="21" spans="1:11" x14ac:dyDescent="0.15">
      <c r="A21" s="179" t="s">
        <v>56</v>
      </c>
      <c r="B21" s="179">
        <f>IF(ISNUMBER(VALUE(SUBSTITUTE(実質収支比率等に係る経年分析!F$49,"▲","-"))),ROUND(VALUE(SUBSTITUTE(実質収支比率等に係る経年分析!F$49,"▲","-")),2),NA())</f>
        <v>0.03</v>
      </c>
      <c r="C21" s="179">
        <f>IF(ISNUMBER(VALUE(SUBSTITUTE(実質収支比率等に係る経年分析!G$49,"▲","-"))),ROUND(VALUE(SUBSTITUTE(実質収支比率等に係る経年分析!G$49,"▲","-")),2),NA())</f>
        <v>0.28999999999999998</v>
      </c>
      <c r="D21" s="179">
        <f>IF(ISNUMBER(VALUE(SUBSTITUTE(実質収支比率等に係る経年分析!H$49,"▲","-"))),ROUND(VALUE(SUBSTITUTE(実質収支比率等に係る経年分析!H$49,"▲","-")),2),NA())</f>
        <v>-0.38</v>
      </c>
      <c r="E21" s="179">
        <f>IF(ISNUMBER(VALUE(SUBSTITUTE(実質収支比率等に係る経年分析!I$49,"▲","-"))),ROUND(VALUE(SUBSTITUTE(実質収支比率等に係る経年分析!I$49,"▲","-")),2),NA())</f>
        <v>-0.56000000000000005</v>
      </c>
      <c r="F21" s="179">
        <f>IF(ISNUMBER(VALUE(SUBSTITUTE(実質収支比率等に係る経年分析!J$49,"▲","-"))),ROUND(VALUE(SUBSTITUTE(実質収支比率等に係る経年分析!J$49,"▲","-")),2),NA())</f>
        <v>-1.4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個別排水処理事業特別会計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0.09</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0.32</v>
      </c>
    </row>
    <row r="34" spans="1:16" x14ac:dyDescent="0.15">
      <c r="A34" s="180" t="str">
        <f>IF(連結実質赤字比率に係る赤字・黒字の構成分析!C$36="",NA(),連結実質赤字比率に係る赤字・黒字の構成分析!C$36)</f>
        <v>介護保険事業勘定特別会計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0.56000000000000005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0.66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2.2000000000000002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2.46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2.25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1.71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2.5299999999999998</v>
      </c>
    </row>
    <row r="36" spans="1:16" x14ac:dyDescent="0.15">
      <c r="A36" s="180" t="str">
        <f>IF(連結実質赤字比率に係る赤字・黒字の構成分析!C$34="",NA(),連結実質赤字比率に係る赤字・黒字の構成分析!C$34)</f>
        <v>介護サービス事業勘定特別会計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0.02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0</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1212</v>
      </c>
      <c r="E42" s="181"/>
      <c r="F42" s="181"/>
      <c r="G42" s="181">
        <f>'実質公債費比率（分子）の構造'!L$52</f>
        <v>1157</v>
      </c>
      <c r="H42" s="181"/>
      <c r="I42" s="181"/>
      <c r="J42" s="181">
        <f>'実質公債費比率（分子）の構造'!M$52</f>
        <v>1130</v>
      </c>
      <c r="K42" s="181"/>
      <c r="L42" s="181"/>
      <c r="M42" s="181">
        <f>'実質公債費比率（分子）の構造'!N$52</f>
        <v>1133</v>
      </c>
      <c r="N42" s="181"/>
      <c r="O42" s="181"/>
      <c r="P42" s="181">
        <f>'実質公債費比率（分子）の構造'!O$52</f>
        <v>1088</v>
      </c>
    </row>
    <row r="43" spans="1:16" x14ac:dyDescent="0.15">
      <c r="A43" s="181" t="s">
        <v>64</v>
      </c>
      <c r="B43" s="181">
        <f>'実質公債費比率（分子）の構造'!K$51</f>
        <v>1</v>
      </c>
      <c r="C43" s="181"/>
      <c r="D43" s="181"/>
      <c r="E43" s="181">
        <f>'実質公債費比率（分子）の構造'!L$51</f>
        <v>1</v>
      </c>
      <c r="F43" s="181"/>
      <c r="G43" s="181"/>
      <c r="H43" s="181">
        <f>'実質公債費比率（分子）の構造'!M$51</f>
        <v>1</v>
      </c>
      <c r="I43" s="181"/>
      <c r="J43" s="181"/>
      <c r="K43" s="181">
        <f>'実質公債費比率（分子）の構造'!N$51</f>
        <v>5</v>
      </c>
      <c r="L43" s="181"/>
      <c r="M43" s="181"/>
      <c r="N43" s="181">
        <f>'実質公債費比率（分子）の構造'!O$51</f>
        <v>0</v>
      </c>
      <c r="O43" s="181"/>
      <c r="P43" s="181"/>
    </row>
    <row r="44" spans="1:16" x14ac:dyDescent="0.15">
      <c r="A44" s="181" t="s">
        <v>65</v>
      </c>
      <c r="B44" s="181">
        <f>'実質公債費比率（分子）の構造'!K$50</f>
        <v>26</v>
      </c>
      <c r="C44" s="181"/>
      <c r="D44" s="181"/>
      <c r="E44" s="181">
        <f>'実質公債費比率（分子）の構造'!L$50</f>
        <v>24</v>
      </c>
      <c r="F44" s="181"/>
      <c r="G44" s="181"/>
      <c r="H44" s="181">
        <f>'実質公債費比率（分子）の構造'!M$50</f>
        <v>41</v>
      </c>
      <c r="I44" s="181"/>
      <c r="J44" s="181"/>
      <c r="K44" s="181">
        <f>'実質公債費比率（分子）の構造'!N$50</f>
        <v>20</v>
      </c>
      <c r="L44" s="181"/>
      <c r="M44" s="181"/>
      <c r="N44" s="181">
        <f>'実質公債費比率（分子）の構造'!O$50</f>
        <v>19</v>
      </c>
      <c r="O44" s="181"/>
      <c r="P44" s="181"/>
    </row>
    <row r="45" spans="1:16" x14ac:dyDescent="0.15">
      <c r="A45" s="181" t="s">
        <v>66</v>
      </c>
      <c r="B45" s="181">
        <f>'実質公債費比率（分子）の構造'!K$49</f>
        <v>4</v>
      </c>
      <c r="C45" s="181"/>
      <c r="D45" s="181"/>
      <c r="E45" s="181">
        <f>'実質公債費比率（分子）の構造'!L$49</f>
        <v>4</v>
      </c>
      <c r="F45" s="181"/>
      <c r="G45" s="181"/>
      <c r="H45" s="181">
        <f>'実質公債費比率（分子）の構造'!M$49</f>
        <v>4</v>
      </c>
      <c r="I45" s="181"/>
      <c r="J45" s="181"/>
      <c r="K45" s="181">
        <f>'実質公債費比率（分子）の構造'!N$49</f>
        <v>24</v>
      </c>
      <c r="L45" s="181"/>
      <c r="M45" s="181"/>
      <c r="N45" s="181">
        <f>'実質公債費比率（分子）の構造'!O$49</f>
        <v>24</v>
      </c>
      <c r="O45" s="181"/>
      <c r="P45" s="181"/>
    </row>
    <row r="46" spans="1:16" x14ac:dyDescent="0.15">
      <c r="A46" s="181" t="s">
        <v>67</v>
      </c>
      <c r="B46" s="181">
        <f>'実質公債費比率（分子）の構造'!K$48</f>
        <v>265</v>
      </c>
      <c r="C46" s="181"/>
      <c r="D46" s="181"/>
      <c r="E46" s="181">
        <f>'実質公債費比率（分子）の構造'!L$48</f>
        <v>245</v>
      </c>
      <c r="F46" s="181"/>
      <c r="G46" s="181"/>
      <c r="H46" s="181">
        <f>'実質公債費比率（分子）の構造'!M$48</f>
        <v>236</v>
      </c>
      <c r="I46" s="181"/>
      <c r="J46" s="181"/>
      <c r="K46" s="181">
        <f>'実質公債費比率（分子）の構造'!N$48</f>
        <v>217</v>
      </c>
      <c r="L46" s="181"/>
      <c r="M46" s="181"/>
      <c r="N46" s="181">
        <f>'実質公債費比率（分子）の構造'!O$48</f>
        <v>208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1399</v>
      </c>
      <c r="C49" s="181"/>
      <c r="D49" s="181"/>
      <c r="E49" s="181">
        <f>'実質公債費比率（分子）の構造'!L$45</f>
        <v>1335</v>
      </c>
      <c r="F49" s="181"/>
      <c r="G49" s="181"/>
      <c r="H49" s="181">
        <f>'実質公債費比率（分子）の構造'!M$45</f>
        <v>1283</v>
      </c>
      <c r="I49" s="181"/>
      <c r="J49" s="181"/>
      <c r="K49" s="181">
        <f>'実質公債費比率（分子）の構造'!N$45</f>
        <v>1273</v>
      </c>
      <c r="L49" s="181"/>
      <c r="M49" s="181"/>
      <c r="N49" s="181">
        <f>'実質公債費比率（分子）の構造'!O$45</f>
        <v>1279</v>
      </c>
      <c r="O49" s="181"/>
      <c r="P49" s="181"/>
    </row>
    <row r="50" spans="1:16" x14ac:dyDescent="0.15">
      <c r="A50" s="181" t="s">
        <v>71</v>
      </c>
      <c r="B50" s="181" t="e">
        <f>NA()</f>
        <v>#N/A</v>
      </c>
      <c r="C50" s="181">
        <f>IF(ISNUMBER('実質公債費比率（分子）の構造'!K$53),'実質公債費比率（分子）の構造'!K$53,NA())</f>
        <v>483</v>
      </c>
      <c r="D50" s="181" t="e">
        <f>NA()</f>
        <v>#N/A</v>
      </c>
      <c r="E50" s="181" t="e">
        <f>NA()</f>
        <v>#N/A</v>
      </c>
      <c r="F50" s="181">
        <f>IF(ISNUMBER('実質公債費比率（分子）の構造'!L$53),'実質公債費比率（分子）の構造'!L$53,NA())</f>
        <v>452</v>
      </c>
      <c r="G50" s="181" t="e">
        <f>NA()</f>
        <v>#N/A</v>
      </c>
      <c r="H50" s="181" t="e">
        <f>NA()</f>
        <v>#N/A</v>
      </c>
      <c r="I50" s="181">
        <f>IF(ISNUMBER('実質公債費比率（分子）の構造'!M$53),'実質公債費比率（分子）の構造'!M$53,NA())</f>
        <v>435</v>
      </c>
      <c r="J50" s="181" t="e">
        <f>NA()</f>
        <v>#N/A</v>
      </c>
      <c r="K50" s="181" t="e">
        <f>NA()</f>
        <v>#N/A</v>
      </c>
      <c r="L50" s="181">
        <f>IF(ISNUMBER('実質公債費比率（分子）の構造'!N$53),'実質公債費比率（分子）の構造'!N$53,NA())</f>
        <v>406</v>
      </c>
      <c r="M50" s="181" t="e">
        <f>NA()</f>
        <v>#N/A</v>
      </c>
      <c r="N50" s="181" t="e">
        <f>NA()</f>
        <v>#N/A</v>
      </c>
      <c r="O50" s="181">
        <f>IF(ISNUMBER('実質公債費比率（分子）の構造'!O$53),'実質公債費比率（分子）の構造'!O$53,NA())</f>
        <v>442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9428</v>
      </c>
      <c r="E56" s="180"/>
      <c r="F56" s="180"/>
      <c r="G56" s="180">
        <f>'将来負担比率（分子）の構造'!J$52</f>
        <v>9333</v>
      </c>
      <c r="H56" s="180"/>
      <c r="I56" s="180"/>
      <c r="J56" s="180">
        <f>'将来負担比率（分子）の構造'!K$52</f>
        <v>11300</v>
      </c>
      <c r="K56" s="180"/>
      <c r="L56" s="180"/>
      <c r="M56" s="180">
        <f>'将来負担比率（分子）の構造'!L$52</f>
        <v>11724</v>
      </c>
      <c r="N56" s="180"/>
      <c r="O56" s="180"/>
      <c r="P56" s="180">
        <f>'将来負担比率（分子）の構造'!M$52</f>
        <v>11431</v>
      </c>
    </row>
    <row r="57" spans="1:16" x14ac:dyDescent="0.15">
      <c r="A57" s="180" t="s">
        <v>42</v>
      </c>
      <c r="B57" s="180"/>
      <c r="C57" s="180"/>
      <c r="D57" s="180">
        <f>'将来負担比率（分子）の構造'!I$51</f>
        <v>875</v>
      </c>
      <c r="E57" s="180"/>
      <c r="F57" s="180"/>
      <c r="G57" s="180">
        <f>'将来負担比率（分子）の構造'!J$51</f>
        <v>859</v>
      </c>
      <c r="H57" s="180"/>
      <c r="I57" s="180"/>
      <c r="J57" s="180">
        <f>'将来負担比率（分子）の構造'!K$51</f>
        <v>790</v>
      </c>
      <c r="K57" s="180"/>
      <c r="L57" s="180"/>
      <c r="M57" s="180">
        <f>'将来負担比率（分子）の構造'!L$51</f>
        <v>2536</v>
      </c>
      <c r="N57" s="180"/>
      <c r="O57" s="180"/>
      <c r="P57" s="180">
        <f>'将来負担比率（分子）の構造'!M$51</f>
        <v>2414</v>
      </c>
    </row>
    <row r="58" spans="1:16" x14ac:dyDescent="0.15">
      <c r="A58" s="180" t="s">
        <v>41</v>
      </c>
      <c r="B58" s="180"/>
      <c r="C58" s="180"/>
      <c r="D58" s="180">
        <f>'将来負担比率（分子）の構造'!I$50</f>
        <v>3985</v>
      </c>
      <c r="E58" s="180"/>
      <c r="F58" s="180"/>
      <c r="G58" s="180">
        <f>'将来負担比率（分子）の構造'!J$50</f>
        <v>4217</v>
      </c>
      <c r="H58" s="180"/>
      <c r="I58" s="180"/>
      <c r="J58" s="180">
        <f>'将来負担比率（分子）の構造'!K$50</f>
        <v>4310</v>
      </c>
      <c r="K58" s="180"/>
      <c r="L58" s="180"/>
      <c r="M58" s="180">
        <f>'将来負担比率（分子）の構造'!L$50</f>
        <v>4391</v>
      </c>
      <c r="N58" s="180"/>
      <c r="O58" s="180"/>
      <c r="P58" s="180">
        <f>'将来負担比率（分子）の構造'!M$50</f>
        <v>4262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1289</v>
      </c>
      <c r="C62" s="180"/>
      <c r="D62" s="180"/>
      <c r="E62" s="180">
        <f>'将来負担比率（分子）の構造'!J$45</f>
        <v>1158</v>
      </c>
      <c r="F62" s="180"/>
      <c r="G62" s="180"/>
      <c r="H62" s="180">
        <f>'将来負担比率（分子）の構造'!K$45</f>
        <v>1160</v>
      </c>
      <c r="I62" s="180"/>
      <c r="J62" s="180"/>
      <c r="K62" s="180">
        <f>'将来負担比率（分子）の構造'!L$45</f>
        <v>1146</v>
      </c>
      <c r="L62" s="180"/>
      <c r="M62" s="180"/>
      <c r="N62" s="180">
        <f>'将来負担比率（分子）の構造'!M$45</f>
        <v>1111</v>
      </c>
      <c r="O62" s="180"/>
      <c r="P62" s="180"/>
    </row>
    <row r="63" spans="1:16" x14ac:dyDescent="0.15">
      <c r="A63" s="180" t="s">
        <v>34</v>
      </c>
      <c r="B63" s="180">
        <f>'将来負担比率（分子）の構造'!I$44</f>
        <v>366</v>
      </c>
      <c r="C63" s="180"/>
      <c r="D63" s="180"/>
      <c r="E63" s="180">
        <f>'将来負担比率（分子）の構造'!J$44</f>
        <v>365</v>
      </c>
      <c r="F63" s="180"/>
      <c r="G63" s="180"/>
      <c r="H63" s="180">
        <f>'将来負担比率（分子）の構造'!K$44</f>
        <v>364</v>
      </c>
      <c r="I63" s="180"/>
      <c r="J63" s="180"/>
      <c r="K63" s="180">
        <f>'将来負担比率（分子）の構造'!L$44</f>
        <v>344</v>
      </c>
      <c r="L63" s="180"/>
      <c r="M63" s="180"/>
      <c r="N63" s="180">
        <f>'将来負担比率（分子）の構造'!M$44</f>
        <v>324</v>
      </c>
      <c r="O63" s="180"/>
      <c r="P63" s="180"/>
    </row>
    <row r="64" spans="1:16" x14ac:dyDescent="0.15">
      <c r="A64" s="180" t="s">
        <v>33</v>
      </c>
      <c r="B64" s="180">
        <f>'将来負担比率（分子）の構造'!I$43</f>
        <v>1167</v>
      </c>
      <c r="C64" s="180"/>
      <c r="D64" s="180"/>
      <c r="E64" s="180">
        <f>'将来負担比率（分子）の構造'!J$43</f>
        <v>1123</v>
      </c>
      <c r="F64" s="180"/>
      <c r="G64" s="180"/>
      <c r="H64" s="180">
        <f>'将来負担比率（分子）の構造'!K$43</f>
        <v>1056</v>
      </c>
      <c r="I64" s="180"/>
      <c r="J64" s="180"/>
      <c r="K64" s="180">
        <f>'将来負担比率（分子）の構造'!L$43</f>
        <v>1049</v>
      </c>
      <c r="L64" s="180"/>
      <c r="M64" s="180"/>
      <c r="N64" s="180">
        <f>'将来負担比率（分子）の構造'!M$43</f>
        <v>995</v>
      </c>
      <c r="O64" s="180"/>
      <c r="P64" s="180"/>
    </row>
    <row r="65" spans="1:16" x14ac:dyDescent="0.15">
      <c r="A65" s="180" t="s">
        <v>32</v>
      </c>
      <c r="B65" s="180">
        <f>'将来負担比率（分子）の構造'!I$42</f>
        <v>118</v>
      </c>
      <c r="C65" s="180"/>
      <c r="D65" s="180"/>
      <c r="E65" s="180">
        <f>'将来負担比率（分子）の構造'!J$42</f>
        <v>104</v>
      </c>
      <c r="F65" s="180"/>
      <c r="G65" s="180"/>
      <c r="H65" s="180">
        <f>'将来負担比率（分子）の構造'!K$42</f>
        <v>87</v>
      </c>
      <c r="I65" s="180"/>
      <c r="J65" s="180"/>
      <c r="K65" s="180">
        <f>'将来負担比率（分子）の構造'!L$42</f>
        <v>72</v>
      </c>
      <c r="L65" s="180"/>
      <c r="M65" s="180"/>
      <c r="N65" s="180">
        <f>'将来負担比率（分子）の構造'!M$42</f>
        <v>57</v>
      </c>
      <c r="O65" s="180"/>
      <c r="P65" s="180"/>
    </row>
    <row r="66" spans="1:16" x14ac:dyDescent="0.15">
      <c r="A66" s="180" t="s">
        <v>31</v>
      </c>
      <c r="B66" s="180">
        <f>'将来負担比率（分子）の構造'!I$41</f>
        <v>11158</v>
      </c>
      <c r="C66" s="180"/>
      <c r="D66" s="180"/>
      <c r="E66" s="180">
        <f>'将来負担比率（分子）の構造'!J$41</f>
        <v>10989</v>
      </c>
      <c r="F66" s="180"/>
      <c r="G66" s="180"/>
      <c r="H66" s="180">
        <f>'将来負担比率（分子）の構造'!K$41</f>
        <v>11351</v>
      </c>
      <c r="I66" s="180"/>
      <c r="J66" s="180"/>
      <c r="K66" s="180">
        <f>'将来負担比率（分子）の構造'!L$41</f>
        <v>15419</v>
      </c>
      <c r="L66" s="180"/>
      <c r="M66" s="180"/>
      <c r="N66" s="180">
        <f>'将来負担比率（分子）の構造'!M$41</f>
        <v>15154</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1415</v>
      </c>
      <c r="C72" s="184">
        <f>基金残高に係る経年分析!G55</f>
        <v>1418</v>
      </c>
      <c r="D72" s="184">
        <f>基金残高に係る経年分析!H55</f>
        <v>1314</v>
      </c>
    </row>
    <row r="73" spans="1:16" x14ac:dyDescent="0.15">
      <c r="A73" s="183" t="s">
        <v>78</v>
      </c>
      <c r="B73" s="184">
        <f>基金残高に係る経年分析!F56</f>
        <v>343</v>
      </c>
      <c r="C73" s="184">
        <f>基金残高に係る経年分析!G56</f>
        <v>343</v>
      </c>
      <c r="D73" s="184">
        <f>基金残高に係る経年分析!H56</f>
        <v>345</v>
      </c>
    </row>
    <row r="74" spans="1:16" x14ac:dyDescent="0.15">
      <c r="A74" s="183" t="s">
        <v>79</v>
      </c>
      <c r="B74" s="184">
        <f>基金残高に係る経年分析!F57</f>
        <v>3731</v>
      </c>
      <c r="C74" s="184">
        <f>基金残高に係る経年分析!G57</f>
        <v>3797</v>
      </c>
      <c r="D74" s="184">
        <f>基金残高に係る経年分析!H57</f>
        <v>3687</v>
      </c>
    </row>
  </sheetData>
  <sheetProtection algorithmName="SHA-512" hashValue="U2i630hnmSn3Y4aoMm3aX7SiKuCFJf7IaGkioOM0/TICH7656bjPOQm30YOhDyAMplXMWMVx/7SVB51Thg20LQ==" saltValue="wKPd8IRhPNOhKwGD73X6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212</v>
      </c>
      <c r="DI1" s="618"/>
      <c r="DJ1" s="618"/>
      <c r="DK1" s="618"/>
      <c r="DL1" s="618"/>
      <c r="DM1" s="618"/>
      <c r="DN1" s="619"/>
      <c r="DO1" s="225"/>
      <c r="DP1" s="617" t="s">
        <v>213</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215</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216</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217</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218</v>
      </c>
      <c r="S4" s="621"/>
      <c r="T4" s="621"/>
      <c r="U4" s="621"/>
      <c r="V4" s="621"/>
      <c r="W4" s="621"/>
      <c r="X4" s="621"/>
      <c r="Y4" s="622"/>
      <c r="Z4" s="620" t="s">
        <v>219</v>
      </c>
      <c r="AA4" s="621"/>
      <c r="AB4" s="621"/>
      <c r="AC4" s="622"/>
      <c r="AD4" s="620" t="s">
        <v>220</v>
      </c>
      <c r="AE4" s="621"/>
      <c r="AF4" s="621"/>
      <c r="AG4" s="621"/>
      <c r="AH4" s="621"/>
      <c r="AI4" s="621"/>
      <c r="AJ4" s="621"/>
      <c r="AK4" s="622"/>
      <c r="AL4" s="620" t="s">
        <v>219</v>
      </c>
      <c r="AM4" s="621"/>
      <c r="AN4" s="621"/>
      <c r="AO4" s="622"/>
      <c r="AP4" s="626" t="s">
        <v>221</v>
      </c>
      <c r="AQ4" s="626"/>
      <c r="AR4" s="626"/>
      <c r="AS4" s="626"/>
      <c r="AT4" s="626"/>
      <c r="AU4" s="626"/>
      <c r="AV4" s="626"/>
      <c r="AW4" s="626"/>
      <c r="AX4" s="626"/>
      <c r="AY4" s="626"/>
      <c r="AZ4" s="626"/>
      <c r="BA4" s="626"/>
      <c r="BB4" s="626"/>
      <c r="BC4" s="626"/>
      <c r="BD4" s="626"/>
      <c r="BE4" s="626"/>
      <c r="BF4" s="626"/>
      <c r="BG4" s="626" t="s">
        <v>222</v>
      </c>
      <c r="BH4" s="626"/>
      <c r="BI4" s="626"/>
      <c r="BJ4" s="626"/>
      <c r="BK4" s="626"/>
      <c r="BL4" s="626"/>
      <c r="BM4" s="626"/>
      <c r="BN4" s="626"/>
      <c r="BO4" s="626" t="s">
        <v>219</v>
      </c>
      <c r="BP4" s="626"/>
      <c r="BQ4" s="626"/>
      <c r="BR4" s="626"/>
      <c r="BS4" s="626" t="s">
        <v>223</v>
      </c>
      <c r="BT4" s="626"/>
      <c r="BU4" s="626"/>
      <c r="BV4" s="626"/>
      <c r="BW4" s="626"/>
      <c r="BX4" s="626"/>
      <c r="BY4" s="626"/>
      <c r="BZ4" s="626"/>
      <c r="CA4" s="626"/>
      <c r="CB4" s="626"/>
      <c r="CD4" s="623" t="s">
        <v>224</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225</v>
      </c>
      <c r="C5" s="628"/>
      <c r="D5" s="628"/>
      <c r="E5" s="628"/>
      <c r="F5" s="628"/>
      <c r="G5" s="628"/>
      <c r="H5" s="628"/>
      <c r="I5" s="628"/>
      <c r="J5" s="628"/>
      <c r="K5" s="628"/>
      <c r="L5" s="628"/>
      <c r="M5" s="628"/>
      <c r="N5" s="628"/>
      <c r="O5" s="628"/>
      <c r="P5" s="628"/>
      <c r="Q5" s="629"/>
      <c r="R5" s="630">
        <v>1017029</v>
      </c>
      <c r="S5" s="631"/>
      <c r="T5" s="631"/>
      <c r="U5" s="631"/>
      <c r="V5" s="631"/>
      <c r="W5" s="631"/>
      <c r="X5" s="631"/>
      <c r="Y5" s="632"/>
      <c r="Z5" s="633">
        <v>12.2</v>
      </c>
      <c r="AA5" s="633"/>
      <c r="AB5" s="633"/>
      <c r="AC5" s="633"/>
      <c r="AD5" s="634">
        <v>1017029</v>
      </c>
      <c r="AE5" s="634"/>
      <c r="AF5" s="634"/>
      <c r="AG5" s="634"/>
      <c r="AH5" s="634"/>
      <c r="AI5" s="634"/>
      <c r="AJ5" s="634"/>
      <c r="AK5" s="634"/>
      <c r="AL5" s="635">
        <v>21.7</v>
      </c>
      <c r="AM5" s="636"/>
      <c r="AN5" s="636"/>
      <c r="AO5" s="637"/>
      <c r="AP5" s="627" t="s">
        <v>226</v>
      </c>
      <c r="AQ5" s="628"/>
      <c r="AR5" s="628"/>
      <c r="AS5" s="628"/>
      <c r="AT5" s="628"/>
      <c r="AU5" s="628"/>
      <c r="AV5" s="628"/>
      <c r="AW5" s="628"/>
      <c r="AX5" s="628"/>
      <c r="AY5" s="628"/>
      <c r="AZ5" s="628"/>
      <c r="BA5" s="628"/>
      <c r="BB5" s="628"/>
      <c r="BC5" s="628"/>
      <c r="BD5" s="628"/>
      <c r="BE5" s="628"/>
      <c r="BF5" s="629"/>
      <c r="BG5" s="641">
        <v>1016852</v>
      </c>
      <c r="BH5" s="642"/>
      <c r="BI5" s="642"/>
      <c r="BJ5" s="642"/>
      <c r="BK5" s="642"/>
      <c r="BL5" s="642"/>
      <c r="BM5" s="642"/>
      <c r="BN5" s="643"/>
      <c r="BO5" s="644">
        <v>100</v>
      </c>
      <c r="BP5" s="644"/>
      <c r="BQ5" s="644"/>
      <c r="BR5" s="644"/>
      <c r="BS5" s="645">
        <v>12966</v>
      </c>
      <c r="BT5" s="645"/>
      <c r="BU5" s="645"/>
      <c r="BV5" s="645"/>
      <c r="BW5" s="645"/>
      <c r="BX5" s="645"/>
      <c r="BY5" s="645"/>
      <c r="BZ5" s="645"/>
      <c r="CA5" s="645"/>
      <c r="CB5" s="649"/>
      <c r="CD5" s="623" t="s">
        <v>221</v>
      </c>
      <c r="CE5" s="624"/>
      <c r="CF5" s="624"/>
      <c r="CG5" s="624"/>
      <c r="CH5" s="624"/>
      <c r="CI5" s="624"/>
      <c r="CJ5" s="624"/>
      <c r="CK5" s="624"/>
      <c r="CL5" s="624"/>
      <c r="CM5" s="624"/>
      <c r="CN5" s="624"/>
      <c r="CO5" s="624"/>
      <c r="CP5" s="624"/>
      <c r="CQ5" s="625"/>
      <c r="CR5" s="623" t="s">
        <v>227</v>
      </c>
      <c r="CS5" s="624"/>
      <c r="CT5" s="624"/>
      <c r="CU5" s="624"/>
      <c r="CV5" s="624"/>
      <c r="CW5" s="624"/>
      <c r="CX5" s="624"/>
      <c r="CY5" s="625"/>
      <c r="CZ5" s="623" t="s">
        <v>219</v>
      </c>
      <c r="DA5" s="624"/>
      <c r="DB5" s="624"/>
      <c r="DC5" s="625"/>
      <c r="DD5" s="623" t="s">
        <v>228</v>
      </c>
      <c r="DE5" s="624"/>
      <c r="DF5" s="624"/>
      <c r="DG5" s="624"/>
      <c r="DH5" s="624"/>
      <c r="DI5" s="624"/>
      <c r="DJ5" s="624"/>
      <c r="DK5" s="624"/>
      <c r="DL5" s="624"/>
      <c r="DM5" s="624"/>
      <c r="DN5" s="624"/>
      <c r="DO5" s="624"/>
      <c r="DP5" s="625"/>
      <c r="DQ5" s="623" t="s">
        <v>229</v>
      </c>
      <c r="DR5" s="624"/>
      <c r="DS5" s="624"/>
      <c r="DT5" s="624"/>
      <c r="DU5" s="624"/>
      <c r="DV5" s="624"/>
      <c r="DW5" s="624"/>
      <c r="DX5" s="624"/>
      <c r="DY5" s="624"/>
      <c r="DZ5" s="624"/>
      <c r="EA5" s="624"/>
      <c r="EB5" s="624"/>
      <c r="EC5" s="625"/>
    </row>
    <row r="6" spans="2:143" ht="11.25" customHeight="1" x14ac:dyDescent="0.15">
      <c r="B6" s="638" t="s">
        <v>230</v>
      </c>
      <c r="C6" s="639"/>
      <c r="D6" s="639"/>
      <c r="E6" s="639"/>
      <c r="F6" s="639"/>
      <c r="G6" s="639"/>
      <c r="H6" s="639"/>
      <c r="I6" s="639"/>
      <c r="J6" s="639"/>
      <c r="K6" s="639"/>
      <c r="L6" s="639"/>
      <c r="M6" s="639"/>
      <c r="N6" s="639"/>
      <c r="O6" s="639"/>
      <c r="P6" s="639"/>
      <c r="Q6" s="640"/>
      <c r="R6" s="641">
        <v>218437</v>
      </c>
      <c r="S6" s="642"/>
      <c r="T6" s="642"/>
      <c r="U6" s="642"/>
      <c r="V6" s="642"/>
      <c r="W6" s="642"/>
      <c r="X6" s="642"/>
      <c r="Y6" s="643"/>
      <c r="Z6" s="644">
        <v>2.6</v>
      </c>
      <c r="AA6" s="644"/>
      <c r="AB6" s="644"/>
      <c r="AC6" s="644"/>
      <c r="AD6" s="645">
        <v>218437</v>
      </c>
      <c r="AE6" s="645"/>
      <c r="AF6" s="645"/>
      <c r="AG6" s="645"/>
      <c r="AH6" s="645"/>
      <c r="AI6" s="645"/>
      <c r="AJ6" s="645"/>
      <c r="AK6" s="645"/>
      <c r="AL6" s="646">
        <v>4.7</v>
      </c>
      <c r="AM6" s="647"/>
      <c r="AN6" s="647"/>
      <c r="AO6" s="648"/>
      <c r="AP6" s="638" t="s">
        <v>231</v>
      </c>
      <c r="AQ6" s="639"/>
      <c r="AR6" s="639"/>
      <c r="AS6" s="639"/>
      <c r="AT6" s="639"/>
      <c r="AU6" s="639"/>
      <c r="AV6" s="639"/>
      <c r="AW6" s="639"/>
      <c r="AX6" s="639"/>
      <c r="AY6" s="639"/>
      <c r="AZ6" s="639"/>
      <c r="BA6" s="639"/>
      <c r="BB6" s="639"/>
      <c r="BC6" s="639"/>
      <c r="BD6" s="639"/>
      <c r="BE6" s="639"/>
      <c r="BF6" s="640"/>
      <c r="BG6" s="641">
        <v>1016852</v>
      </c>
      <c r="BH6" s="642"/>
      <c r="BI6" s="642"/>
      <c r="BJ6" s="642"/>
      <c r="BK6" s="642"/>
      <c r="BL6" s="642"/>
      <c r="BM6" s="642"/>
      <c r="BN6" s="643"/>
      <c r="BO6" s="644">
        <v>100</v>
      </c>
      <c r="BP6" s="644"/>
      <c r="BQ6" s="644"/>
      <c r="BR6" s="644"/>
      <c r="BS6" s="645">
        <v>12966</v>
      </c>
      <c r="BT6" s="645"/>
      <c r="BU6" s="645"/>
      <c r="BV6" s="645"/>
      <c r="BW6" s="645"/>
      <c r="BX6" s="645"/>
      <c r="BY6" s="645"/>
      <c r="BZ6" s="645"/>
      <c r="CA6" s="645"/>
      <c r="CB6" s="649"/>
      <c r="CD6" s="652" t="s">
        <v>232</v>
      </c>
      <c r="CE6" s="653"/>
      <c r="CF6" s="653"/>
      <c r="CG6" s="653"/>
      <c r="CH6" s="653"/>
      <c r="CI6" s="653"/>
      <c r="CJ6" s="653"/>
      <c r="CK6" s="653"/>
      <c r="CL6" s="653"/>
      <c r="CM6" s="653"/>
      <c r="CN6" s="653"/>
      <c r="CO6" s="653"/>
      <c r="CP6" s="653"/>
      <c r="CQ6" s="654"/>
      <c r="CR6" s="641">
        <v>79122</v>
      </c>
      <c r="CS6" s="642"/>
      <c r="CT6" s="642"/>
      <c r="CU6" s="642"/>
      <c r="CV6" s="642"/>
      <c r="CW6" s="642"/>
      <c r="CX6" s="642"/>
      <c r="CY6" s="643"/>
      <c r="CZ6" s="635">
        <v>1</v>
      </c>
      <c r="DA6" s="636"/>
      <c r="DB6" s="636"/>
      <c r="DC6" s="655"/>
      <c r="DD6" s="650" t="s">
        <v>233</v>
      </c>
      <c r="DE6" s="642"/>
      <c r="DF6" s="642"/>
      <c r="DG6" s="642"/>
      <c r="DH6" s="642"/>
      <c r="DI6" s="642"/>
      <c r="DJ6" s="642"/>
      <c r="DK6" s="642"/>
      <c r="DL6" s="642"/>
      <c r="DM6" s="642"/>
      <c r="DN6" s="642"/>
      <c r="DO6" s="642"/>
      <c r="DP6" s="643"/>
      <c r="DQ6" s="650">
        <v>79110</v>
      </c>
      <c r="DR6" s="642"/>
      <c r="DS6" s="642"/>
      <c r="DT6" s="642"/>
      <c r="DU6" s="642"/>
      <c r="DV6" s="642"/>
      <c r="DW6" s="642"/>
      <c r="DX6" s="642"/>
      <c r="DY6" s="642"/>
      <c r="DZ6" s="642"/>
      <c r="EA6" s="642"/>
      <c r="EB6" s="642"/>
      <c r="EC6" s="651"/>
    </row>
    <row r="7" spans="2:143" ht="11.25" customHeight="1" x14ac:dyDescent="0.15">
      <c r="B7" s="638" t="s">
        <v>234</v>
      </c>
      <c r="C7" s="639"/>
      <c r="D7" s="639"/>
      <c r="E7" s="639"/>
      <c r="F7" s="639"/>
      <c r="G7" s="639"/>
      <c r="H7" s="639"/>
      <c r="I7" s="639"/>
      <c r="J7" s="639"/>
      <c r="K7" s="639"/>
      <c r="L7" s="639"/>
      <c r="M7" s="639"/>
      <c r="N7" s="639"/>
      <c r="O7" s="639"/>
      <c r="P7" s="639"/>
      <c r="Q7" s="640"/>
      <c r="R7" s="641">
        <v>1427</v>
      </c>
      <c r="S7" s="642"/>
      <c r="T7" s="642"/>
      <c r="U7" s="642"/>
      <c r="V7" s="642"/>
      <c r="W7" s="642"/>
      <c r="X7" s="642"/>
      <c r="Y7" s="643"/>
      <c r="Z7" s="644">
        <v>0</v>
      </c>
      <c r="AA7" s="644"/>
      <c r="AB7" s="644"/>
      <c r="AC7" s="644"/>
      <c r="AD7" s="645">
        <v>1427</v>
      </c>
      <c r="AE7" s="645"/>
      <c r="AF7" s="645"/>
      <c r="AG7" s="645"/>
      <c r="AH7" s="645"/>
      <c r="AI7" s="645"/>
      <c r="AJ7" s="645"/>
      <c r="AK7" s="645"/>
      <c r="AL7" s="646">
        <v>0</v>
      </c>
      <c r="AM7" s="647"/>
      <c r="AN7" s="647"/>
      <c r="AO7" s="648"/>
      <c r="AP7" s="638" t="s">
        <v>235</v>
      </c>
      <c r="AQ7" s="639"/>
      <c r="AR7" s="639"/>
      <c r="AS7" s="639"/>
      <c r="AT7" s="639"/>
      <c r="AU7" s="639"/>
      <c r="AV7" s="639"/>
      <c r="AW7" s="639"/>
      <c r="AX7" s="639"/>
      <c r="AY7" s="639"/>
      <c r="AZ7" s="639"/>
      <c r="BA7" s="639"/>
      <c r="BB7" s="639"/>
      <c r="BC7" s="639"/>
      <c r="BD7" s="639"/>
      <c r="BE7" s="639"/>
      <c r="BF7" s="640"/>
      <c r="BG7" s="641">
        <v>468333</v>
      </c>
      <c r="BH7" s="642"/>
      <c r="BI7" s="642"/>
      <c r="BJ7" s="642"/>
      <c r="BK7" s="642"/>
      <c r="BL7" s="642"/>
      <c r="BM7" s="642"/>
      <c r="BN7" s="643"/>
      <c r="BO7" s="644">
        <v>46</v>
      </c>
      <c r="BP7" s="644"/>
      <c r="BQ7" s="644"/>
      <c r="BR7" s="644"/>
      <c r="BS7" s="645">
        <v>12966</v>
      </c>
      <c r="BT7" s="645"/>
      <c r="BU7" s="645"/>
      <c r="BV7" s="645"/>
      <c r="BW7" s="645"/>
      <c r="BX7" s="645"/>
      <c r="BY7" s="645"/>
      <c r="BZ7" s="645"/>
      <c r="CA7" s="645"/>
      <c r="CB7" s="649"/>
      <c r="CD7" s="656" t="s">
        <v>236</v>
      </c>
      <c r="CE7" s="657"/>
      <c r="CF7" s="657"/>
      <c r="CG7" s="657"/>
      <c r="CH7" s="657"/>
      <c r="CI7" s="657"/>
      <c r="CJ7" s="657"/>
      <c r="CK7" s="657"/>
      <c r="CL7" s="657"/>
      <c r="CM7" s="657"/>
      <c r="CN7" s="657"/>
      <c r="CO7" s="657"/>
      <c r="CP7" s="657"/>
      <c r="CQ7" s="658"/>
      <c r="CR7" s="641">
        <v>1006875</v>
      </c>
      <c r="CS7" s="642"/>
      <c r="CT7" s="642"/>
      <c r="CU7" s="642"/>
      <c r="CV7" s="642"/>
      <c r="CW7" s="642"/>
      <c r="CX7" s="642"/>
      <c r="CY7" s="643"/>
      <c r="CZ7" s="644">
        <v>12.3</v>
      </c>
      <c r="DA7" s="644"/>
      <c r="DB7" s="644"/>
      <c r="DC7" s="644"/>
      <c r="DD7" s="650">
        <v>88047</v>
      </c>
      <c r="DE7" s="642"/>
      <c r="DF7" s="642"/>
      <c r="DG7" s="642"/>
      <c r="DH7" s="642"/>
      <c r="DI7" s="642"/>
      <c r="DJ7" s="642"/>
      <c r="DK7" s="642"/>
      <c r="DL7" s="642"/>
      <c r="DM7" s="642"/>
      <c r="DN7" s="642"/>
      <c r="DO7" s="642"/>
      <c r="DP7" s="643"/>
      <c r="DQ7" s="650">
        <v>867462</v>
      </c>
      <c r="DR7" s="642"/>
      <c r="DS7" s="642"/>
      <c r="DT7" s="642"/>
      <c r="DU7" s="642"/>
      <c r="DV7" s="642"/>
      <c r="DW7" s="642"/>
      <c r="DX7" s="642"/>
      <c r="DY7" s="642"/>
      <c r="DZ7" s="642"/>
      <c r="EA7" s="642"/>
      <c r="EB7" s="642"/>
      <c r="EC7" s="651"/>
    </row>
    <row r="8" spans="2:143" ht="11.25" customHeight="1" x14ac:dyDescent="0.15">
      <c r="B8" s="638" t="s">
        <v>237</v>
      </c>
      <c r="C8" s="639"/>
      <c r="D8" s="639"/>
      <c r="E8" s="639"/>
      <c r="F8" s="639"/>
      <c r="G8" s="639"/>
      <c r="H8" s="639"/>
      <c r="I8" s="639"/>
      <c r="J8" s="639"/>
      <c r="K8" s="639"/>
      <c r="L8" s="639"/>
      <c r="M8" s="639"/>
      <c r="N8" s="639"/>
      <c r="O8" s="639"/>
      <c r="P8" s="639"/>
      <c r="Q8" s="640"/>
      <c r="R8" s="641">
        <v>1930</v>
      </c>
      <c r="S8" s="642"/>
      <c r="T8" s="642"/>
      <c r="U8" s="642"/>
      <c r="V8" s="642"/>
      <c r="W8" s="642"/>
      <c r="X8" s="642"/>
      <c r="Y8" s="643"/>
      <c r="Z8" s="644">
        <v>0</v>
      </c>
      <c r="AA8" s="644"/>
      <c r="AB8" s="644"/>
      <c r="AC8" s="644"/>
      <c r="AD8" s="645">
        <v>1930</v>
      </c>
      <c r="AE8" s="645"/>
      <c r="AF8" s="645"/>
      <c r="AG8" s="645"/>
      <c r="AH8" s="645"/>
      <c r="AI8" s="645"/>
      <c r="AJ8" s="645"/>
      <c r="AK8" s="645"/>
      <c r="AL8" s="646">
        <v>0</v>
      </c>
      <c r="AM8" s="647"/>
      <c r="AN8" s="647"/>
      <c r="AO8" s="648"/>
      <c r="AP8" s="638" t="s">
        <v>238</v>
      </c>
      <c r="AQ8" s="639"/>
      <c r="AR8" s="639"/>
      <c r="AS8" s="639"/>
      <c r="AT8" s="639"/>
      <c r="AU8" s="639"/>
      <c r="AV8" s="639"/>
      <c r="AW8" s="639"/>
      <c r="AX8" s="639"/>
      <c r="AY8" s="639"/>
      <c r="AZ8" s="639"/>
      <c r="BA8" s="639"/>
      <c r="BB8" s="639"/>
      <c r="BC8" s="639"/>
      <c r="BD8" s="639"/>
      <c r="BE8" s="639"/>
      <c r="BF8" s="640"/>
      <c r="BG8" s="641">
        <v>13076</v>
      </c>
      <c r="BH8" s="642"/>
      <c r="BI8" s="642"/>
      <c r="BJ8" s="642"/>
      <c r="BK8" s="642"/>
      <c r="BL8" s="642"/>
      <c r="BM8" s="642"/>
      <c r="BN8" s="643"/>
      <c r="BO8" s="644">
        <v>1.3</v>
      </c>
      <c r="BP8" s="644"/>
      <c r="BQ8" s="644"/>
      <c r="BR8" s="644"/>
      <c r="BS8" s="650" t="s">
        <v>233</v>
      </c>
      <c r="BT8" s="642"/>
      <c r="BU8" s="642"/>
      <c r="BV8" s="642"/>
      <c r="BW8" s="642"/>
      <c r="BX8" s="642"/>
      <c r="BY8" s="642"/>
      <c r="BZ8" s="642"/>
      <c r="CA8" s="642"/>
      <c r="CB8" s="651"/>
      <c r="CD8" s="656" t="s">
        <v>239</v>
      </c>
      <c r="CE8" s="657"/>
      <c r="CF8" s="657"/>
      <c r="CG8" s="657"/>
      <c r="CH8" s="657"/>
      <c r="CI8" s="657"/>
      <c r="CJ8" s="657"/>
      <c r="CK8" s="657"/>
      <c r="CL8" s="657"/>
      <c r="CM8" s="657"/>
      <c r="CN8" s="657"/>
      <c r="CO8" s="657"/>
      <c r="CP8" s="657"/>
      <c r="CQ8" s="658"/>
      <c r="CR8" s="641">
        <v>1183920</v>
      </c>
      <c r="CS8" s="642"/>
      <c r="CT8" s="642"/>
      <c r="CU8" s="642"/>
      <c r="CV8" s="642"/>
      <c r="CW8" s="642"/>
      <c r="CX8" s="642"/>
      <c r="CY8" s="643"/>
      <c r="CZ8" s="644">
        <v>14.4</v>
      </c>
      <c r="DA8" s="644"/>
      <c r="DB8" s="644"/>
      <c r="DC8" s="644"/>
      <c r="DD8" s="650">
        <v>213128</v>
      </c>
      <c r="DE8" s="642"/>
      <c r="DF8" s="642"/>
      <c r="DG8" s="642"/>
      <c r="DH8" s="642"/>
      <c r="DI8" s="642"/>
      <c r="DJ8" s="642"/>
      <c r="DK8" s="642"/>
      <c r="DL8" s="642"/>
      <c r="DM8" s="642"/>
      <c r="DN8" s="642"/>
      <c r="DO8" s="642"/>
      <c r="DP8" s="643"/>
      <c r="DQ8" s="650">
        <v>607575</v>
      </c>
      <c r="DR8" s="642"/>
      <c r="DS8" s="642"/>
      <c r="DT8" s="642"/>
      <c r="DU8" s="642"/>
      <c r="DV8" s="642"/>
      <c r="DW8" s="642"/>
      <c r="DX8" s="642"/>
      <c r="DY8" s="642"/>
      <c r="DZ8" s="642"/>
      <c r="EA8" s="642"/>
      <c r="EB8" s="642"/>
      <c r="EC8" s="651"/>
    </row>
    <row r="9" spans="2:143" ht="11.25" customHeight="1" x14ac:dyDescent="0.15">
      <c r="B9" s="638" t="s">
        <v>240</v>
      </c>
      <c r="C9" s="639"/>
      <c r="D9" s="639"/>
      <c r="E9" s="639"/>
      <c r="F9" s="639"/>
      <c r="G9" s="639"/>
      <c r="H9" s="639"/>
      <c r="I9" s="639"/>
      <c r="J9" s="639"/>
      <c r="K9" s="639"/>
      <c r="L9" s="639"/>
      <c r="M9" s="639"/>
      <c r="N9" s="639"/>
      <c r="O9" s="639"/>
      <c r="P9" s="639"/>
      <c r="Q9" s="640"/>
      <c r="R9" s="641">
        <v>1673</v>
      </c>
      <c r="S9" s="642"/>
      <c r="T9" s="642"/>
      <c r="U9" s="642"/>
      <c r="V9" s="642"/>
      <c r="W9" s="642"/>
      <c r="X9" s="642"/>
      <c r="Y9" s="643"/>
      <c r="Z9" s="644">
        <v>0</v>
      </c>
      <c r="AA9" s="644"/>
      <c r="AB9" s="644"/>
      <c r="AC9" s="644"/>
      <c r="AD9" s="645">
        <v>1673</v>
      </c>
      <c r="AE9" s="645"/>
      <c r="AF9" s="645"/>
      <c r="AG9" s="645"/>
      <c r="AH9" s="645"/>
      <c r="AI9" s="645"/>
      <c r="AJ9" s="645"/>
      <c r="AK9" s="645"/>
      <c r="AL9" s="646">
        <v>0</v>
      </c>
      <c r="AM9" s="647"/>
      <c r="AN9" s="647"/>
      <c r="AO9" s="648"/>
      <c r="AP9" s="638" t="s">
        <v>241</v>
      </c>
      <c r="AQ9" s="639"/>
      <c r="AR9" s="639"/>
      <c r="AS9" s="639"/>
      <c r="AT9" s="639"/>
      <c r="AU9" s="639"/>
      <c r="AV9" s="639"/>
      <c r="AW9" s="639"/>
      <c r="AX9" s="639"/>
      <c r="AY9" s="639"/>
      <c r="AZ9" s="639"/>
      <c r="BA9" s="639"/>
      <c r="BB9" s="639"/>
      <c r="BC9" s="639"/>
      <c r="BD9" s="639"/>
      <c r="BE9" s="639"/>
      <c r="BF9" s="640"/>
      <c r="BG9" s="641">
        <v>385067</v>
      </c>
      <c r="BH9" s="642"/>
      <c r="BI9" s="642"/>
      <c r="BJ9" s="642"/>
      <c r="BK9" s="642"/>
      <c r="BL9" s="642"/>
      <c r="BM9" s="642"/>
      <c r="BN9" s="643"/>
      <c r="BO9" s="644">
        <v>37.9</v>
      </c>
      <c r="BP9" s="644"/>
      <c r="BQ9" s="644"/>
      <c r="BR9" s="644"/>
      <c r="BS9" s="650" t="s">
        <v>233</v>
      </c>
      <c r="BT9" s="642"/>
      <c r="BU9" s="642"/>
      <c r="BV9" s="642"/>
      <c r="BW9" s="642"/>
      <c r="BX9" s="642"/>
      <c r="BY9" s="642"/>
      <c r="BZ9" s="642"/>
      <c r="CA9" s="642"/>
      <c r="CB9" s="651"/>
      <c r="CD9" s="656" t="s">
        <v>242</v>
      </c>
      <c r="CE9" s="657"/>
      <c r="CF9" s="657"/>
      <c r="CG9" s="657"/>
      <c r="CH9" s="657"/>
      <c r="CI9" s="657"/>
      <c r="CJ9" s="657"/>
      <c r="CK9" s="657"/>
      <c r="CL9" s="657"/>
      <c r="CM9" s="657"/>
      <c r="CN9" s="657"/>
      <c r="CO9" s="657"/>
      <c r="CP9" s="657"/>
      <c r="CQ9" s="658"/>
      <c r="CR9" s="641">
        <v>657287</v>
      </c>
      <c r="CS9" s="642"/>
      <c r="CT9" s="642"/>
      <c r="CU9" s="642"/>
      <c r="CV9" s="642"/>
      <c r="CW9" s="642"/>
      <c r="CX9" s="642"/>
      <c r="CY9" s="643"/>
      <c r="CZ9" s="644">
        <v>8</v>
      </c>
      <c r="DA9" s="644"/>
      <c r="DB9" s="644"/>
      <c r="DC9" s="644"/>
      <c r="DD9" s="650">
        <v>62906</v>
      </c>
      <c r="DE9" s="642"/>
      <c r="DF9" s="642"/>
      <c r="DG9" s="642"/>
      <c r="DH9" s="642"/>
      <c r="DI9" s="642"/>
      <c r="DJ9" s="642"/>
      <c r="DK9" s="642"/>
      <c r="DL9" s="642"/>
      <c r="DM9" s="642"/>
      <c r="DN9" s="642"/>
      <c r="DO9" s="642"/>
      <c r="DP9" s="643"/>
      <c r="DQ9" s="650">
        <v>510615</v>
      </c>
      <c r="DR9" s="642"/>
      <c r="DS9" s="642"/>
      <c r="DT9" s="642"/>
      <c r="DU9" s="642"/>
      <c r="DV9" s="642"/>
      <c r="DW9" s="642"/>
      <c r="DX9" s="642"/>
      <c r="DY9" s="642"/>
      <c r="DZ9" s="642"/>
      <c r="EA9" s="642"/>
      <c r="EB9" s="642"/>
      <c r="EC9" s="651"/>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129</v>
      </c>
      <c r="S10" s="642"/>
      <c r="T10" s="642"/>
      <c r="U10" s="642"/>
      <c r="V10" s="642"/>
      <c r="W10" s="642"/>
      <c r="X10" s="642"/>
      <c r="Y10" s="643"/>
      <c r="Z10" s="644" t="s">
        <v>233</v>
      </c>
      <c r="AA10" s="644"/>
      <c r="AB10" s="644"/>
      <c r="AC10" s="644"/>
      <c r="AD10" s="645" t="s">
        <v>129</v>
      </c>
      <c r="AE10" s="645"/>
      <c r="AF10" s="645"/>
      <c r="AG10" s="645"/>
      <c r="AH10" s="645"/>
      <c r="AI10" s="645"/>
      <c r="AJ10" s="645"/>
      <c r="AK10" s="645"/>
      <c r="AL10" s="646" t="s">
        <v>129</v>
      </c>
      <c r="AM10" s="647"/>
      <c r="AN10" s="647"/>
      <c r="AO10" s="648"/>
      <c r="AP10" s="638" t="s">
        <v>244</v>
      </c>
      <c r="AQ10" s="639"/>
      <c r="AR10" s="639"/>
      <c r="AS10" s="639"/>
      <c r="AT10" s="639"/>
      <c r="AU10" s="639"/>
      <c r="AV10" s="639"/>
      <c r="AW10" s="639"/>
      <c r="AX10" s="639"/>
      <c r="AY10" s="639"/>
      <c r="AZ10" s="639"/>
      <c r="BA10" s="639"/>
      <c r="BB10" s="639"/>
      <c r="BC10" s="639"/>
      <c r="BD10" s="639"/>
      <c r="BE10" s="639"/>
      <c r="BF10" s="640"/>
      <c r="BG10" s="641">
        <v>30164</v>
      </c>
      <c r="BH10" s="642"/>
      <c r="BI10" s="642"/>
      <c r="BJ10" s="642"/>
      <c r="BK10" s="642"/>
      <c r="BL10" s="642"/>
      <c r="BM10" s="642"/>
      <c r="BN10" s="643"/>
      <c r="BO10" s="644">
        <v>3</v>
      </c>
      <c r="BP10" s="644"/>
      <c r="BQ10" s="644"/>
      <c r="BR10" s="644"/>
      <c r="BS10" s="650">
        <v>5027</v>
      </c>
      <c r="BT10" s="642"/>
      <c r="BU10" s="642"/>
      <c r="BV10" s="642"/>
      <c r="BW10" s="642"/>
      <c r="BX10" s="642"/>
      <c r="BY10" s="642"/>
      <c r="BZ10" s="642"/>
      <c r="CA10" s="642"/>
      <c r="CB10" s="651"/>
      <c r="CD10" s="656" t="s">
        <v>245</v>
      </c>
      <c r="CE10" s="657"/>
      <c r="CF10" s="657"/>
      <c r="CG10" s="657"/>
      <c r="CH10" s="657"/>
      <c r="CI10" s="657"/>
      <c r="CJ10" s="657"/>
      <c r="CK10" s="657"/>
      <c r="CL10" s="657"/>
      <c r="CM10" s="657"/>
      <c r="CN10" s="657"/>
      <c r="CO10" s="657"/>
      <c r="CP10" s="657"/>
      <c r="CQ10" s="658"/>
      <c r="CR10" s="641">
        <v>11824</v>
      </c>
      <c r="CS10" s="642"/>
      <c r="CT10" s="642"/>
      <c r="CU10" s="642"/>
      <c r="CV10" s="642"/>
      <c r="CW10" s="642"/>
      <c r="CX10" s="642"/>
      <c r="CY10" s="643"/>
      <c r="CZ10" s="644">
        <v>0.1</v>
      </c>
      <c r="DA10" s="644"/>
      <c r="DB10" s="644"/>
      <c r="DC10" s="644"/>
      <c r="DD10" s="650" t="s">
        <v>233</v>
      </c>
      <c r="DE10" s="642"/>
      <c r="DF10" s="642"/>
      <c r="DG10" s="642"/>
      <c r="DH10" s="642"/>
      <c r="DI10" s="642"/>
      <c r="DJ10" s="642"/>
      <c r="DK10" s="642"/>
      <c r="DL10" s="642"/>
      <c r="DM10" s="642"/>
      <c r="DN10" s="642"/>
      <c r="DO10" s="642"/>
      <c r="DP10" s="643"/>
      <c r="DQ10" s="650">
        <v>606</v>
      </c>
      <c r="DR10" s="642"/>
      <c r="DS10" s="642"/>
      <c r="DT10" s="642"/>
      <c r="DU10" s="642"/>
      <c r="DV10" s="642"/>
      <c r="DW10" s="642"/>
      <c r="DX10" s="642"/>
      <c r="DY10" s="642"/>
      <c r="DZ10" s="642"/>
      <c r="EA10" s="642"/>
      <c r="EB10" s="642"/>
      <c r="EC10" s="651"/>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233</v>
      </c>
      <c r="S11" s="642"/>
      <c r="T11" s="642"/>
      <c r="U11" s="642"/>
      <c r="V11" s="642"/>
      <c r="W11" s="642"/>
      <c r="X11" s="642"/>
      <c r="Y11" s="643"/>
      <c r="Z11" s="644" t="s">
        <v>129</v>
      </c>
      <c r="AA11" s="644"/>
      <c r="AB11" s="644"/>
      <c r="AC11" s="644"/>
      <c r="AD11" s="645" t="s">
        <v>233</v>
      </c>
      <c r="AE11" s="645"/>
      <c r="AF11" s="645"/>
      <c r="AG11" s="645"/>
      <c r="AH11" s="645"/>
      <c r="AI11" s="645"/>
      <c r="AJ11" s="645"/>
      <c r="AK11" s="645"/>
      <c r="AL11" s="646" t="s">
        <v>233</v>
      </c>
      <c r="AM11" s="647"/>
      <c r="AN11" s="647"/>
      <c r="AO11" s="648"/>
      <c r="AP11" s="638" t="s">
        <v>247</v>
      </c>
      <c r="AQ11" s="639"/>
      <c r="AR11" s="639"/>
      <c r="AS11" s="639"/>
      <c r="AT11" s="639"/>
      <c r="AU11" s="639"/>
      <c r="AV11" s="639"/>
      <c r="AW11" s="639"/>
      <c r="AX11" s="639"/>
      <c r="AY11" s="639"/>
      <c r="AZ11" s="639"/>
      <c r="BA11" s="639"/>
      <c r="BB11" s="639"/>
      <c r="BC11" s="639"/>
      <c r="BD11" s="639"/>
      <c r="BE11" s="639"/>
      <c r="BF11" s="640"/>
      <c r="BG11" s="641">
        <v>40026</v>
      </c>
      <c r="BH11" s="642"/>
      <c r="BI11" s="642"/>
      <c r="BJ11" s="642"/>
      <c r="BK11" s="642"/>
      <c r="BL11" s="642"/>
      <c r="BM11" s="642"/>
      <c r="BN11" s="643"/>
      <c r="BO11" s="644">
        <v>3.9</v>
      </c>
      <c r="BP11" s="644"/>
      <c r="BQ11" s="644"/>
      <c r="BR11" s="644"/>
      <c r="BS11" s="650">
        <v>7939</v>
      </c>
      <c r="BT11" s="642"/>
      <c r="BU11" s="642"/>
      <c r="BV11" s="642"/>
      <c r="BW11" s="642"/>
      <c r="BX11" s="642"/>
      <c r="BY11" s="642"/>
      <c r="BZ11" s="642"/>
      <c r="CA11" s="642"/>
      <c r="CB11" s="651"/>
      <c r="CD11" s="656" t="s">
        <v>248</v>
      </c>
      <c r="CE11" s="657"/>
      <c r="CF11" s="657"/>
      <c r="CG11" s="657"/>
      <c r="CH11" s="657"/>
      <c r="CI11" s="657"/>
      <c r="CJ11" s="657"/>
      <c r="CK11" s="657"/>
      <c r="CL11" s="657"/>
      <c r="CM11" s="657"/>
      <c r="CN11" s="657"/>
      <c r="CO11" s="657"/>
      <c r="CP11" s="657"/>
      <c r="CQ11" s="658"/>
      <c r="CR11" s="641">
        <v>1049441</v>
      </c>
      <c r="CS11" s="642"/>
      <c r="CT11" s="642"/>
      <c r="CU11" s="642"/>
      <c r="CV11" s="642"/>
      <c r="CW11" s="642"/>
      <c r="CX11" s="642"/>
      <c r="CY11" s="643"/>
      <c r="CZ11" s="644">
        <v>12.8</v>
      </c>
      <c r="DA11" s="644"/>
      <c r="DB11" s="644"/>
      <c r="DC11" s="644"/>
      <c r="DD11" s="650">
        <v>455366</v>
      </c>
      <c r="DE11" s="642"/>
      <c r="DF11" s="642"/>
      <c r="DG11" s="642"/>
      <c r="DH11" s="642"/>
      <c r="DI11" s="642"/>
      <c r="DJ11" s="642"/>
      <c r="DK11" s="642"/>
      <c r="DL11" s="642"/>
      <c r="DM11" s="642"/>
      <c r="DN11" s="642"/>
      <c r="DO11" s="642"/>
      <c r="DP11" s="643"/>
      <c r="DQ11" s="650">
        <v>352085</v>
      </c>
      <c r="DR11" s="642"/>
      <c r="DS11" s="642"/>
      <c r="DT11" s="642"/>
      <c r="DU11" s="642"/>
      <c r="DV11" s="642"/>
      <c r="DW11" s="642"/>
      <c r="DX11" s="642"/>
      <c r="DY11" s="642"/>
      <c r="DZ11" s="642"/>
      <c r="EA11" s="642"/>
      <c r="EB11" s="642"/>
      <c r="EC11" s="651"/>
    </row>
    <row r="12" spans="2:143" ht="11.25" customHeight="1" x14ac:dyDescent="0.15">
      <c r="B12" s="638" t="s">
        <v>249</v>
      </c>
      <c r="C12" s="639"/>
      <c r="D12" s="639"/>
      <c r="E12" s="639"/>
      <c r="F12" s="639"/>
      <c r="G12" s="639"/>
      <c r="H12" s="639"/>
      <c r="I12" s="639"/>
      <c r="J12" s="639"/>
      <c r="K12" s="639"/>
      <c r="L12" s="639"/>
      <c r="M12" s="639"/>
      <c r="N12" s="639"/>
      <c r="O12" s="639"/>
      <c r="P12" s="639"/>
      <c r="Q12" s="640"/>
      <c r="R12" s="641">
        <v>152385</v>
      </c>
      <c r="S12" s="642"/>
      <c r="T12" s="642"/>
      <c r="U12" s="642"/>
      <c r="V12" s="642"/>
      <c r="W12" s="642"/>
      <c r="X12" s="642"/>
      <c r="Y12" s="643"/>
      <c r="Z12" s="644">
        <v>1.8</v>
      </c>
      <c r="AA12" s="644"/>
      <c r="AB12" s="644"/>
      <c r="AC12" s="644"/>
      <c r="AD12" s="645">
        <v>152385</v>
      </c>
      <c r="AE12" s="645"/>
      <c r="AF12" s="645"/>
      <c r="AG12" s="645"/>
      <c r="AH12" s="645"/>
      <c r="AI12" s="645"/>
      <c r="AJ12" s="645"/>
      <c r="AK12" s="645"/>
      <c r="AL12" s="646">
        <v>3.3</v>
      </c>
      <c r="AM12" s="647"/>
      <c r="AN12" s="647"/>
      <c r="AO12" s="648"/>
      <c r="AP12" s="638" t="s">
        <v>250</v>
      </c>
      <c r="AQ12" s="639"/>
      <c r="AR12" s="639"/>
      <c r="AS12" s="639"/>
      <c r="AT12" s="639"/>
      <c r="AU12" s="639"/>
      <c r="AV12" s="639"/>
      <c r="AW12" s="639"/>
      <c r="AX12" s="639"/>
      <c r="AY12" s="639"/>
      <c r="AZ12" s="639"/>
      <c r="BA12" s="639"/>
      <c r="BB12" s="639"/>
      <c r="BC12" s="639"/>
      <c r="BD12" s="639"/>
      <c r="BE12" s="639"/>
      <c r="BF12" s="640"/>
      <c r="BG12" s="641">
        <v>463346</v>
      </c>
      <c r="BH12" s="642"/>
      <c r="BI12" s="642"/>
      <c r="BJ12" s="642"/>
      <c r="BK12" s="642"/>
      <c r="BL12" s="642"/>
      <c r="BM12" s="642"/>
      <c r="BN12" s="643"/>
      <c r="BO12" s="644">
        <v>45.6</v>
      </c>
      <c r="BP12" s="644"/>
      <c r="BQ12" s="644"/>
      <c r="BR12" s="644"/>
      <c r="BS12" s="650" t="s">
        <v>233</v>
      </c>
      <c r="BT12" s="642"/>
      <c r="BU12" s="642"/>
      <c r="BV12" s="642"/>
      <c r="BW12" s="642"/>
      <c r="BX12" s="642"/>
      <c r="BY12" s="642"/>
      <c r="BZ12" s="642"/>
      <c r="CA12" s="642"/>
      <c r="CB12" s="651"/>
      <c r="CD12" s="656" t="s">
        <v>251</v>
      </c>
      <c r="CE12" s="657"/>
      <c r="CF12" s="657"/>
      <c r="CG12" s="657"/>
      <c r="CH12" s="657"/>
      <c r="CI12" s="657"/>
      <c r="CJ12" s="657"/>
      <c r="CK12" s="657"/>
      <c r="CL12" s="657"/>
      <c r="CM12" s="657"/>
      <c r="CN12" s="657"/>
      <c r="CO12" s="657"/>
      <c r="CP12" s="657"/>
      <c r="CQ12" s="658"/>
      <c r="CR12" s="641">
        <v>161705</v>
      </c>
      <c r="CS12" s="642"/>
      <c r="CT12" s="642"/>
      <c r="CU12" s="642"/>
      <c r="CV12" s="642"/>
      <c r="CW12" s="642"/>
      <c r="CX12" s="642"/>
      <c r="CY12" s="643"/>
      <c r="CZ12" s="644">
        <v>2</v>
      </c>
      <c r="DA12" s="644"/>
      <c r="DB12" s="644"/>
      <c r="DC12" s="644"/>
      <c r="DD12" s="650">
        <v>664</v>
      </c>
      <c r="DE12" s="642"/>
      <c r="DF12" s="642"/>
      <c r="DG12" s="642"/>
      <c r="DH12" s="642"/>
      <c r="DI12" s="642"/>
      <c r="DJ12" s="642"/>
      <c r="DK12" s="642"/>
      <c r="DL12" s="642"/>
      <c r="DM12" s="642"/>
      <c r="DN12" s="642"/>
      <c r="DO12" s="642"/>
      <c r="DP12" s="643"/>
      <c r="DQ12" s="650">
        <v>140735</v>
      </c>
      <c r="DR12" s="642"/>
      <c r="DS12" s="642"/>
      <c r="DT12" s="642"/>
      <c r="DU12" s="642"/>
      <c r="DV12" s="642"/>
      <c r="DW12" s="642"/>
      <c r="DX12" s="642"/>
      <c r="DY12" s="642"/>
      <c r="DZ12" s="642"/>
      <c r="EA12" s="642"/>
      <c r="EB12" s="642"/>
      <c r="EC12" s="651"/>
    </row>
    <row r="13" spans="2:143" ht="11.25" customHeight="1" x14ac:dyDescent="0.15">
      <c r="B13" s="638" t="s">
        <v>252</v>
      </c>
      <c r="C13" s="639"/>
      <c r="D13" s="639"/>
      <c r="E13" s="639"/>
      <c r="F13" s="639"/>
      <c r="G13" s="639"/>
      <c r="H13" s="639"/>
      <c r="I13" s="639"/>
      <c r="J13" s="639"/>
      <c r="K13" s="639"/>
      <c r="L13" s="639"/>
      <c r="M13" s="639"/>
      <c r="N13" s="639"/>
      <c r="O13" s="639"/>
      <c r="P13" s="639"/>
      <c r="Q13" s="640"/>
      <c r="R13" s="641">
        <v>3240</v>
      </c>
      <c r="S13" s="642"/>
      <c r="T13" s="642"/>
      <c r="U13" s="642"/>
      <c r="V13" s="642"/>
      <c r="W13" s="642"/>
      <c r="X13" s="642"/>
      <c r="Y13" s="643"/>
      <c r="Z13" s="644">
        <v>0</v>
      </c>
      <c r="AA13" s="644"/>
      <c r="AB13" s="644"/>
      <c r="AC13" s="644"/>
      <c r="AD13" s="645">
        <v>3240</v>
      </c>
      <c r="AE13" s="645"/>
      <c r="AF13" s="645"/>
      <c r="AG13" s="645"/>
      <c r="AH13" s="645"/>
      <c r="AI13" s="645"/>
      <c r="AJ13" s="645"/>
      <c r="AK13" s="645"/>
      <c r="AL13" s="646">
        <v>0.1</v>
      </c>
      <c r="AM13" s="647"/>
      <c r="AN13" s="647"/>
      <c r="AO13" s="648"/>
      <c r="AP13" s="638" t="s">
        <v>253</v>
      </c>
      <c r="AQ13" s="639"/>
      <c r="AR13" s="639"/>
      <c r="AS13" s="639"/>
      <c r="AT13" s="639"/>
      <c r="AU13" s="639"/>
      <c r="AV13" s="639"/>
      <c r="AW13" s="639"/>
      <c r="AX13" s="639"/>
      <c r="AY13" s="639"/>
      <c r="AZ13" s="639"/>
      <c r="BA13" s="639"/>
      <c r="BB13" s="639"/>
      <c r="BC13" s="639"/>
      <c r="BD13" s="639"/>
      <c r="BE13" s="639"/>
      <c r="BF13" s="640"/>
      <c r="BG13" s="641">
        <v>459056</v>
      </c>
      <c r="BH13" s="642"/>
      <c r="BI13" s="642"/>
      <c r="BJ13" s="642"/>
      <c r="BK13" s="642"/>
      <c r="BL13" s="642"/>
      <c r="BM13" s="642"/>
      <c r="BN13" s="643"/>
      <c r="BO13" s="644">
        <v>45.1</v>
      </c>
      <c r="BP13" s="644"/>
      <c r="BQ13" s="644"/>
      <c r="BR13" s="644"/>
      <c r="BS13" s="650" t="s">
        <v>129</v>
      </c>
      <c r="BT13" s="642"/>
      <c r="BU13" s="642"/>
      <c r="BV13" s="642"/>
      <c r="BW13" s="642"/>
      <c r="BX13" s="642"/>
      <c r="BY13" s="642"/>
      <c r="BZ13" s="642"/>
      <c r="CA13" s="642"/>
      <c r="CB13" s="651"/>
      <c r="CD13" s="656" t="s">
        <v>254</v>
      </c>
      <c r="CE13" s="657"/>
      <c r="CF13" s="657"/>
      <c r="CG13" s="657"/>
      <c r="CH13" s="657"/>
      <c r="CI13" s="657"/>
      <c r="CJ13" s="657"/>
      <c r="CK13" s="657"/>
      <c r="CL13" s="657"/>
      <c r="CM13" s="657"/>
      <c r="CN13" s="657"/>
      <c r="CO13" s="657"/>
      <c r="CP13" s="657"/>
      <c r="CQ13" s="658"/>
      <c r="CR13" s="641">
        <v>841054</v>
      </c>
      <c r="CS13" s="642"/>
      <c r="CT13" s="642"/>
      <c r="CU13" s="642"/>
      <c r="CV13" s="642"/>
      <c r="CW13" s="642"/>
      <c r="CX13" s="642"/>
      <c r="CY13" s="643"/>
      <c r="CZ13" s="644">
        <v>10.199999999999999</v>
      </c>
      <c r="DA13" s="644"/>
      <c r="DB13" s="644"/>
      <c r="DC13" s="644"/>
      <c r="DD13" s="650">
        <v>282507</v>
      </c>
      <c r="DE13" s="642"/>
      <c r="DF13" s="642"/>
      <c r="DG13" s="642"/>
      <c r="DH13" s="642"/>
      <c r="DI13" s="642"/>
      <c r="DJ13" s="642"/>
      <c r="DK13" s="642"/>
      <c r="DL13" s="642"/>
      <c r="DM13" s="642"/>
      <c r="DN13" s="642"/>
      <c r="DO13" s="642"/>
      <c r="DP13" s="643"/>
      <c r="DQ13" s="650">
        <v>531575</v>
      </c>
      <c r="DR13" s="642"/>
      <c r="DS13" s="642"/>
      <c r="DT13" s="642"/>
      <c r="DU13" s="642"/>
      <c r="DV13" s="642"/>
      <c r="DW13" s="642"/>
      <c r="DX13" s="642"/>
      <c r="DY13" s="642"/>
      <c r="DZ13" s="642"/>
      <c r="EA13" s="642"/>
      <c r="EB13" s="642"/>
      <c r="EC13" s="651"/>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233</v>
      </c>
      <c r="S14" s="642"/>
      <c r="T14" s="642"/>
      <c r="U14" s="642"/>
      <c r="V14" s="642"/>
      <c r="W14" s="642"/>
      <c r="X14" s="642"/>
      <c r="Y14" s="643"/>
      <c r="Z14" s="644" t="s">
        <v>129</v>
      </c>
      <c r="AA14" s="644"/>
      <c r="AB14" s="644"/>
      <c r="AC14" s="644"/>
      <c r="AD14" s="645" t="s">
        <v>129</v>
      </c>
      <c r="AE14" s="645"/>
      <c r="AF14" s="645"/>
      <c r="AG14" s="645"/>
      <c r="AH14" s="645"/>
      <c r="AI14" s="645"/>
      <c r="AJ14" s="645"/>
      <c r="AK14" s="645"/>
      <c r="AL14" s="646" t="s">
        <v>129</v>
      </c>
      <c r="AM14" s="647"/>
      <c r="AN14" s="647"/>
      <c r="AO14" s="648"/>
      <c r="AP14" s="638" t="s">
        <v>256</v>
      </c>
      <c r="AQ14" s="639"/>
      <c r="AR14" s="639"/>
      <c r="AS14" s="639"/>
      <c r="AT14" s="639"/>
      <c r="AU14" s="639"/>
      <c r="AV14" s="639"/>
      <c r="AW14" s="639"/>
      <c r="AX14" s="639"/>
      <c r="AY14" s="639"/>
      <c r="AZ14" s="639"/>
      <c r="BA14" s="639"/>
      <c r="BB14" s="639"/>
      <c r="BC14" s="639"/>
      <c r="BD14" s="639"/>
      <c r="BE14" s="639"/>
      <c r="BF14" s="640"/>
      <c r="BG14" s="641">
        <v>27865</v>
      </c>
      <c r="BH14" s="642"/>
      <c r="BI14" s="642"/>
      <c r="BJ14" s="642"/>
      <c r="BK14" s="642"/>
      <c r="BL14" s="642"/>
      <c r="BM14" s="642"/>
      <c r="BN14" s="643"/>
      <c r="BO14" s="644">
        <v>2.7</v>
      </c>
      <c r="BP14" s="644"/>
      <c r="BQ14" s="644"/>
      <c r="BR14" s="644"/>
      <c r="BS14" s="650" t="s">
        <v>233</v>
      </c>
      <c r="BT14" s="642"/>
      <c r="BU14" s="642"/>
      <c r="BV14" s="642"/>
      <c r="BW14" s="642"/>
      <c r="BX14" s="642"/>
      <c r="BY14" s="642"/>
      <c r="BZ14" s="642"/>
      <c r="CA14" s="642"/>
      <c r="CB14" s="651"/>
      <c r="CD14" s="656" t="s">
        <v>257</v>
      </c>
      <c r="CE14" s="657"/>
      <c r="CF14" s="657"/>
      <c r="CG14" s="657"/>
      <c r="CH14" s="657"/>
      <c r="CI14" s="657"/>
      <c r="CJ14" s="657"/>
      <c r="CK14" s="657"/>
      <c r="CL14" s="657"/>
      <c r="CM14" s="657"/>
      <c r="CN14" s="657"/>
      <c r="CO14" s="657"/>
      <c r="CP14" s="657"/>
      <c r="CQ14" s="658"/>
      <c r="CR14" s="641">
        <v>464689</v>
      </c>
      <c r="CS14" s="642"/>
      <c r="CT14" s="642"/>
      <c r="CU14" s="642"/>
      <c r="CV14" s="642"/>
      <c r="CW14" s="642"/>
      <c r="CX14" s="642"/>
      <c r="CY14" s="643"/>
      <c r="CZ14" s="644">
        <v>5.7</v>
      </c>
      <c r="DA14" s="644"/>
      <c r="DB14" s="644"/>
      <c r="DC14" s="644"/>
      <c r="DD14" s="650">
        <v>2862</v>
      </c>
      <c r="DE14" s="642"/>
      <c r="DF14" s="642"/>
      <c r="DG14" s="642"/>
      <c r="DH14" s="642"/>
      <c r="DI14" s="642"/>
      <c r="DJ14" s="642"/>
      <c r="DK14" s="642"/>
      <c r="DL14" s="642"/>
      <c r="DM14" s="642"/>
      <c r="DN14" s="642"/>
      <c r="DO14" s="642"/>
      <c r="DP14" s="643"/>
      <c r="DQ14" s="650">
        <v>388920</v>
      </c>
      <c r="DR14" s="642"/>
      <c r="DS14" s="642"/>
      <c r="DT14" s="642"/>
      <c r="DU14" s="642"/>
      <c r="DV14" s="642"/>
      <c r="DW14" s="642"/>
      <c r="DX14" s="642"/>
      <c r="DY14" s="642"/>
      <c r="DZ14" s="642"/>
      <c r="EA14" s="642"/>
      <c r="EB14" s="642"/>
      <c r="EC14" s="651"/>
    </row>
    <row r="15" spans="2:143" ht="11.25" customHeight="1" x14ac:dyDescent="0.15">
      <c r="B15" s="638" t="s">
        <v>258</v>
      </c>
      <c r="C15" s="639"/>
      <c r="D15" s="639"/>
      <c r="E15" s="639"/>
      <c r="F15" s="639"/>
      <c r="G15" s="639"/>
      <c r="H15" s="639"/>
      <c r="I15" s="639"/>
      <c r="J15" s="639"/>
      <c r="K15" s="639"/>
      <c r="L15" s="639"/>
      <c r="M15" s="639"/>
      <c r="N15" s="639"/>
      <c r="O15" s="639"/>
      <c r="P15" s="639"/>
      <c r="Q15" s="640"/>
      <c r="R15" s="641">
        <v>40721</v>
      </c>
      <c r="S15" s="642"/>
      <c r="T15" s="642"/>
      <c r="U15" s="642"/>
      <c r="V15" s="642"/>
      <c r="W15" s="642"/>
      <c r="X15" s="642"/>
      <c r="Y15" s="643"/>
      <c r="Z15" s="644">
        <v>0.5</v>
      </c>
      <c r="AA15" s="644"/>
      <c r="AB15" s="644"/>
      <c r="AC15" s="644"/>
      <c r="AD15" s="645">
        <v>40721</v>
      </c>
      <c r="AE15" s="645"/>
      <c r="AF15" s="645"/>
      <c r="AG15" s="645"/>
      <c r="AH15" s="645"/>
      <c r="AI15" s="645"/>
      <c r="AJ15" s="645"/>
      <c r="AK15" s="645"/>
      <c r="AL15" s="646">
        <v>0.9</v>
      </c>
      <c r="AM15" s="647"/>
      <c r="AN15" s="647"/>
      <c r="AO15" s="648"/>
      <c r="AP15" s="638" t="s">
        <v>259</v>
      </c>
      <c r="AQ15" s="639"/>
      <c r="AR15" s="639"/>
      <c r="AS15" s="639"/>
      <c r="AT15" s="639"/>
      <c r="AU15" s="639"/>
      <c r="AV15" s="639"/>
      <c r="AW15" s="639"/>
      <c r="AX15" s="639"/>
      <c r="AY15" s="639"/>
      <c r="AZ15" s="639"/>
      <c r="BA15" s="639"/>
      <c r="BB15" s="639"/>
      <c r="BC15" s="639"/>
      <c r="BD15" s="639"/>
      <c r="BE15" s="639"/>
      <c r="BF15" s="640"/>
      <c r="BG15" s="641">
        <v>57308</v>
      </c>
      <c r="BH15" s="642"/>
      <c r="BI15" s="642"/>
      <c r="BJ15" s="642"/>
      <c r="BK15" s="642"/>
      <c r="BL15" s="642"/>
      <c r="BM15" s="642"/>
      <c r="BN15" s="643"/>
      <c r="BO15" s="644">
        <v>5.6</v>
      </c>
      <c r="BP15" s="644"/>
      <c r="BQ15" s="644"/>
      <c r="BR15" s="644"/>
      <c r="BS15" s="650" t="s">
        <v>233</v>
      </c>
      <c r="BT15" s="642"/>
      <c r="BU15" s="642"/>
      <c r="BV15" s="642"/>
      <c r="BW15" s="642"/>
      <c r="BX15" s="642"/>
      <c r="BY15" s="642"/>
      <c r="BZ15" s="642"/>
      <c r="CA15" s="642"/>
      <c r="CB15" s="651"/>
      <c r="CD15" s="656" t="s">
        <v>260</v>
      </c>
      <c r="CE15" s="657"/>
      <c r="CF15" s="657"/>
      <c r="CG15" s="657"/>
      <c r="CH15" s="657"/>
      <c r="CI15" s="657"/>
      <c r="CJ15" s="657"/>
      <c r="CK15" s="657"/>
      <c r="CL15" s="657"/>
      <c r="CM15" s="657"/>
      <c r="CN15" s="657"/>
      <c r="CO15" s="657"/>
      <c r="CP15" s="657"/>
      <c r="CQ15" s="658"/>
      <c r="CR15" s="641">
        <v>1435658</v>
      </c>
      <c r="CS15" s="642"/>
      <c r="CT15" s="642"/>
      <c r="CU15" s="642"/>
      <c r="CV15" s="642"/>
      <c r="CW15" s="642"/>
      <c r="CX15" s="642"/>
      <c r="CY15" s="643"/>
      <c r="CZ15" s="644">
        <v>17.5</v>
      </c>
      <c r="DA15" s="644"/>
      <c r="DB15" s="644"/>
      <c r="DC15" s="644"/>
      <c r="DD15" s="650">
        <v>418382</v>
      </c>
      <c r="DE15" s="642"/>
      <c r="DF15" s="642"/>
      <c r="DG15" s="642"/>
      <c r="DH15" s="642"/>
      <c r="DI15" s="642"/>
      <c r="DJ15" s="642"/>
      <c r="DK15" s="642"/>
      <c r="DL15" s="642"/>
      <c r="DM15" s="642"/>
      <c r="DN15" s="642"/>
      <c r="DO15" s="642"/>
      <c r="DP15" s="643"/>
      <c r="DQ15" s="650">
        <v>908532</v>
      </c>
      <c r="DR15" s="642"/>
      <c r="DS15" s="642"/>
      <c r="DT15" s="642"/>
      <c r="DU15" s="642"/>
      <c r="DV15" s="642"/>
      <c r="DW15" s="642"/>
      <c r="DX15" s="642"/>
      <c r="DY15" s="642"/>
      <c r="DZ15" s="642"/>
      <c r="EA15" s="642"/>
      <c r="EB15" s="642"/>
      <c r="EC15" s="651"/>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233</v>
      </c>
      <c r="S16" s="642"/>
      <c r="T16" s="642"/>
      <c r="U16" s="642"/>
      <c r="V16" s="642"/>
      <c r="W16" s="642"/>
      <c r="X16" s="642"/>
      <c r="Y16" s="643"/>
      <c r="Z16" s="644" t="s">
        <v>233</v>
      </c>
      <c r="AA16" s="644"/>
      <c r="AB16" s="644"/>
      <c r="AC16" s="644"/>
      <c r="AD16" s="645" t="s">
        <v>233</v>
      </c>
      <c r="AE16" s="645"/>
      <c r="AF16" s="645"/>
      <c r="AG16" s="645"/>
      <c r="AH16" s="645"/>
      <c r="AI16" s="645"/>
      <c r="AJ16" s="645"/>
      <c r="AK16" s="645"/>
      <c r="AL16" s="646" t="s">
        <v>233</v>
      </c>
      <c r="AM16" s="647"/>
      <c r="AN16" s="647"/>
      <c r="AO16" s="648"/>
      <c r="AP16" s="638" t="s">
        <v>262</v>
      </c>
      <c r="AQ16" s="639"/>
      <c r="AR16" s="639"/>
      <c r="AS16" s="639"/>
      <c r="AT16" s="639"/>
      <c r="AU16" s="639"/>
      <c r="AV16" s="639"/>
      <c r="AW16" s="639"/>
      <c r="AX16" s="639"/>
      <c r="AY16" s="639"/>
      <c r="AZ16" s="639"/>
      <c r="BA16" s="639"/>
      <c r="BB16" s="639"/>
      <c r="BC16" s="639"/>
      <c r="BD16" s="639"/>
      <c r="BE16" s="639"/>
      <c r="BF16" s="640"/>
      <c r="BG16" s="641" t="s">
        <v>129</v>
      </c>
      <c r="BH16" s="642"/>
      <c r="BI16" s="642"/>
      <c r="BJ16" s="642"/>
      <c r="BK16" s="642"/>
      <c r="BL16" s="642"/>
      <c r="BM16" s="642"/>
      <c r="BN16" s="643"/>
      <c r="BO16" s="644" t="s">
        <v>129</v>
      </c>
      <c r="BP16" s="644"/>
      <c r="BQ16" s="644"/>
      <c r="BR16" s="644"/>
      <c r="BS16" s="650" t="s">
        <v>129</v>
      </c>
      <c r="BT16" s="642"/>
      <c r="BU16" s="642"/>
      <c r="BV16" s="642"/>
      <c r="BW16" s="642"/>
      <c r="BX16" s="642"/>
      <c r="BY16" s="642"/>
      <c r="BZ16" s="642"/>
      <c r="CA16" s="642"/>
      <c r="CB16" s="651"/>
      <c r="CD16" s="656" t="s">
        <v>263</v>
      </c>
      <c r="CE16" s="657"/>
      <c r="CF16" s="657"/>
      <c r="CG16" s="657"/>
      <c r="CH16" s="657"/>
      <c r="CI16" s="657"/>
      <c r="CJ16" s="657"/>
      <c r="CK16" s="657"/>
      <c r="CL16" s="657"/>
      <c r="CM16" s="657"/>
      <c r="CN16" s="657"/>
      <c r="CO16" s="657"/>
      <c r="CP16" s="657"/>
      <c r="CQ16" s="658"/>
      <c r="CR16" s="641">
        <v>43711</v>
      </c>
      <c r="CS16" s="642"/>
      <c r="CT16" s="642"/>
      <c r="CU16" s="642"/>
      <c r="CV16" s="642"/>
      <c r="CW16" s="642"/>
      <c r="CX16" s="642"/>
      <c r="CY16" s="643"/>
      <c r="CZ16" s="644">
        <v>0.5</v>
      </c>
      <c r="DA16" s="644"/>
      <c r="DB16" s="644"/>
      <c r="DC16" s="644"/>
      <c r="DD16" s="650" t="s">
        <v>129</v>
      </c>
      <c r="DE16" s="642"/>
      <c r="DF16" s="642"/>
      <c r="DG16" s="642"/>
      <c r="DH16" s="642"/>
      <c r="DI16" s="642"/>
      <c r="DJ16" s="642"/>
      <c r="DK16" s="642"/>
      <c r="DL16" s="642"/>
      <c r="DM16" s="642"/>
      <c r="DN16" s="642"/>
      <c r="DO16" s="642"/>
      <c r="DP16" s="643"/>
      <c r="DQ16" s="650">
        <v>43711</v>
      </c>
      <c r="DR16" s="642"/>
      <c r="DS16" s="642"/>
      <c r="DT16" s="642"/>
      <c r="DU16" s="642"/>
      <c r="DV16" s="642"/>
      <c r="DW16" s="642"/>
      <c r="DX16" s="642"/>
      <c r="DY16" s="642"/>
      <c r="DZ16" s="642"/>
      <c r="EA16" s="642"/>
      <c r="EB16" s="642"/>
      <c r="EC16" s="651"/>
    </row>
    <row r="17" spans="2:133" ht="11.25" customHeight="1" x14ac:dyDescent="0.15">
      <c r="B17" s="638" t="s">
        <v>264</v>
      </c>
      <c r="C17" s="639"/>
      <c r="D17" s="639"/>
      <c r="E17" s="639"/>
      <c r="F17" s="639"/>
      <c r="G17" s="639"/>
      <c r="H17" s="639"/>
      <c r="I17" s="639"/>
      <c r="J17" s="639"/>
      <c r="K17" s="639"/>
      <c r="L17" s="639"/>
      <c r="M17" s="639"/>
      <c r="N17" s="639"/>
      <c r="O17" s="639"/>
      <c r="P17" s="639"/>
      <c r="Q17" s="640"/>
      <c r="R17" s="641">
        <v>2312</v>
      </c>
      <c r="S17" s="642"/>
      <c r="T17" s="642"/>
      <c r="U17" s="642"/>
      <c r="V17" s="642"/>
      <c r="W17" s="642"/>
      <c r="X17" s="642"/>
      <c r="Y17" s="643"/>
      <c r="Z17" s="644">
        <v>0</v>
      </c>
      <c r="AA17" s="644"/>
      <c r="AB17" s="644"/>
      <c r="AC17" s="644"/>
      <c r="AD17" s="645">
        <v>2312</v>
      </c>
      <c r="AE17" s="645"/>
      <c r="AF17" s="645"/>
      <c r="AG17" s="645"/>
      <c r="AH17" s="645"/>
      <c r="AI17" s="645"/>
      <c r="AJ17" s="645"/>
      <c r="AK17" s="645"/>
      <c r="AL17" s="646">
        <v>0</v>
      </c>
      <c r="AM17" s="647"/>
      <c r="AN17" s="647"/>
      <c r="AO17" s="648"/>
      <c r="AP17" s="638" t="s">
        <v>265</v>
      </c>
      <c r="AQ17" s="639"/>
      <c r="AR17" s="639"/>
      <c r="AS17" s="639"/>
      <c r="AT17" s="639"/>
      <c r="AU17" s="639"/>
      <c r="AV17" s="639"/>
      <c r="AW17" s="639"/>
      <c r="AX17" s="639"/>
      <c r="AY17" s="639"/>
      <c r="AZ17" s="639"/>
      <c r="BA17" s="639"/>
      <c r="BB17" s="639"/>
      <c r="BC17" s="639"/>
      <c r="BD17" s="639"/>
      <c r="BE17" s="639"/>
      <c r="BF17" s="640"/>
      <c r="BG17" s="641" t="s">
        <v>129</v>
      </c>
      <c r="BH17" s="642"/>
      <c r="BI17" s="642"/>
      <c r="BJ17" s="642"/>
      <c r="BK17" s="642"/>
      <c r="BL17" s="642"/>
      <c r="BM17" s="642"/>
      <c r="BN17" s="643"/>
      <c r="BO17" s="644" t="s">
        <v>129</v>
      </c>
      <c r="BP17" s="644"/>
      <c r="BQ17" s="644"/>
      <c r="BR17" s="644"/>
      <c r="BS17" s="650" t="s">
        <v>233</v>
      </c>
      <c r="BT17" s="642"/>
      <c r="BU17" s="642"/>
      <c r="BV17" s="642"/>
      <c r="BW17" s="642"/>
      <c r="BX17" s="642"/>
      <c r="BY17" s="642"/>
      <c r="BZ17" s="642"/>
      <c r="CA17" s="642"/>
      <c r="CB17" s="651"/>
      <c r="CD17" s="656" t="s">
        <v>266</v>
      </c>
      <c r="CE17" s="657"/>
      <c r="CF17" s="657"/>
      <c r="CG17" s="657"/>
      <c r="CH17" s="657"/>
      <c r="CI17" s="657"/>
      <c r="CJ17" s="657"/>
      <c r="CK17" s="657"/>
      <c r="CL17" s="657"/>
      <c r="CM17" s="657"/>
      <c r="CN17" s="657"/>
      <c r="CO17" s="657"/>
      <c r="CP17" s="657"/>
      <c r="CQ17" s="658"/>
      <c r="CR17" s="641">
        <v>1279697</v>
      </c>
      <c r="CS17" s="642"/>
      <c r="CT17" s="642"/>
      <c r="CU17" s="642"/>
      <c r="CV17" s="642"/>
      <c r="CW17" s="642"/>
      <c r="CX17" s="642"/>
      <c r="CY17" s="643"/>
      <c r="CZ17" s="644">
        <v>15.6</v>
      </c>
      <c r="DA17" s="644"/>
      <c r="DB17" s="644"/>
      <c r="DC17" s="644"/>
      <c r="DD17" s="650" t="s">
        <v>233</v>
      </c>
      <c r="DE17" s="642"/>
      <c r="DF17" s="642"/>
      <c r="DG17" s="642"/>
      <c r="DH17" s="642"/>
      <c r="DI17" s="642"/>
      <c r="DJ17" s="642"/>
      <c r="DK17" s="642"/>
      <c r="DL17" s="642"/>
      <c r="DM17" s="642"/>
      <c r="DN17" s="642"/>
      <c r="DO17" s="642"/>
      <c r="DP17" s="643"/>
      <c r="DQ17" s="650">
        <v>1182821</v>
      </c>
      <c r="DR17" s="642"/>
      <c r="DS17" s="642"/>
      <c r="DT17" s="642"/>
      <c r="DU17" s="642"/>
      <c r="DV17" s="642"/>
      <c r="DW17" s="642"/>
      <c r="DX17" s="642"/>
      <c r="DY17" s="642"/>
      <c r="DZ17" s="642"/>
      <c r="EA17" s="642"/>
      <c r="EB17" s="642"/>
      <c r="EC17" s="651"/>
    </row>
    <row r="18" spans="2:133" ht="11.25" customHeight="1" x14ac:dyDescent="0.15">
      <c r="B18" s="638" t="s">
        <v>267</v>
      </c>
      <c r="C18" s="639"/>
      <c r="D18" s="639"/>
      <c r="E18" s="639"/>
      <c r="F18" s="639"/>
      <c r="G18" s="639"/>
      <c r="H18" s="639"/>
      <c r="I18" s="639"/>
      <c r="J18" s="639"/>
      <c r="K18" s="639"/>
      <c r="L18" s="639"/>
      <c r="M18" s="639"/>
      <c r="N18" s="639"/>
      <c r="O18" s="639"/>
      <c r="P18" s="639"/>
      <c r="Q18" s="640"/>
      <c r="R18" s="641">
        <v>3545716</v>
      </c>
      <c r="S18" s="642"/>
      <c r="T18" s="642"/>
      <c r="U18" s="642"/>
      <c r="V18" s="642"/>
      <c r="W18" s="642"/>
      <c r="X18" s="642"/>
      <c r="Y18" s="643"/>
      <c r="Z18" s="644">
        <v>42.5</v>
      </c>
      <c r="AA18" s="644"/>
      <c r="AB18" s="644"/>
      <c r="AC18" s="644"/>
      <c r="AD18" s="645">
        <v>3239208</v>
      </c>
      <c r="AE18" s="645"/>
      <c r="AF18" s="645"/>
      <c r="AG18" s="645"/>
      <c r="AH18" s="645"/>
      <c r="AI18" s="645"/>
      <c r="AJ18" s="645"/>
      <c r="AK18" s="645"/>
      <c r="AL18" s="646">
        <v>69.2</v>
      </c>
      <c r="AM18" s="647"/>
      <c r="AN18" s="647"/>
      <c r="AO18" s="648"/>
      <c r="AP18" s="638" t="s">
        <v>268</v>
      </c>
      <c r="AQ18" s="639"/>
      <c r="AR18" s="639"/>
      <c r="AS18" s="639"/>
      <c r="AT18" s="639"/>
      <c r="AU18" s="639"/>
      <c r="AV18" s="639"/>
      <c r="AW18" s="639"/>
      <c r="AX18" s="639"/>
      <c r="AY18" s="639"/>
      <c r="AZ18" s="639"/>
      <c r="BA18" s="639"/>
      <c r="BB18" s="639"/>
      <c r="BC18" s="639"/>
      <c r="BD18" s="639"/>
      <c r="BE18" s="639"/>
      <c r="BF18" s="640"/>
      <c r="BG18" s="641" t="s">
        <v>233</v>
      </c>
      <c r="BH18" s="642"/>
      <c r="BI18" s="642"/>
      <c r="BJ18" s="642"/>
      <c r="BK18" s="642"/>
      <c r="BL18" s="642"/>
      <c r="BM18" s="642"/>
      <c r="BN18" s="643"/>
      <c r="BO18" s="644" t="s">
        <v>129</v>
      </c>
      <c r="BP18" s="644"/>
      <c r="BQ18" s="644"/>
      <c r="BR18" s="644"/>
      <c r="BS18" s="650" t="s">
        <v>233</v>
      </c>
      <c r="BT18" s="642"/>
      <c r="BU18" s="642"/>
      <c r="BV18" s="642"/>
      <c r="BW18" s="642"/>
      <c r="BX18" s="642"/>
      <c r="BY18" s="642"/>
      <c r="BZ18" s="642"/>
      <c r="CA18" s="642"/>
      <c r="CB18" s="651"/>
      <c r="CD18" s="656" t="s">
        <v>269</v>
      </c>
      <c r="CE18" s="657"/>
      <c r="CF18" s="657"/>
      <c r="CG18" s="657"/>
      <c r="CH18" s="657"/>
      <c r="CI18" s="657"/>
      <c r="CJ18" s="657"/>
      <c r="CK18" s="657"/>
      <c r="CL18" s="657"/>
      <c r="CM18" s="657"/>
      <c r="CN18" s="657"/>
      <c r="CO18" s="657"/>
      <c r="CP18" s="657"/>
      <c r="CQ18" s="658"/>
      <c r="CR18" s="641" t="s">
        <v>129</v>
      </c>
      <c r="CS18" s="642"/>
      <c r="CT18" s="642"/>
      <c r="CU18" s="642"/>
      <c r="CV18" s="642"/>
      <c r="CW18" s="642"/>
      <c r="CX18" s="642"/>
      <c r="CY18" s="643"/>
      <c r="CZ18" s="644" t="s">
        <v>129</v>
      </c>
      <c r="DA18" s="644"/>
      <c r="DB18" s="644"/>
      <c r="DC18" s="644"/>
      <c r="DD18" s="650" t="s">
        <v>129</v>
      </c>
      <c r="DE18" s="642"/>
      <c r="DF18" s="642"/>
      <c r="DG18" s="642"/>
      <c r="DH18" s="642"/>
      <c r="DI18" s="642"/>
      <c r="DJ18" s="642"/>
      <c r="DK18" s="642"/>
      <c r="DL18" s="642"/>
      <c r="DM18" s="642"/>
      <c r="DN18" s="642"/>
      <c r="DO18" s="642"/>
      <c r="DP18" s="643"/>
      <c r="DQ18" s="650" t="s">
        <v>233</v>
      </c>
      <c r="DR18" s="642"/>
      <c r="DS18" s="642"/>
      <c r="DT18" s="642"/>
      <c r="DU18" s="642"/>
      <c r="DV18" s="642"/>
      <c r="DW18" s="642"/>
      <c r="DX18" s="642"/>
      <c r="DY18" s="642"/>
      <c r="DZ18" s="642"/>
      <c r="EA18" s="642"/>
      <c r="EB18" s="642"/>
      <c r="EC18" s="651"/>
    </row>
    <row r="19" spans="2:133" ht="11.25" customHeight="1" x14ac:dyDescent="0.15">
      <c r="B19" s="638" t="s">
        <v>270</v>
      </c>
      <c r="C19" s="639"/>
      <c r="D19" s="639"/>
      <c r="E19" s="639"/>
      <c r="F19" s="639"/>
      <c r="G19" s="639"/>
      <c r="H19" s="639"/>
      <c r="I19" s="639"/>
      <c r="J19" s="639"/>
      <c r="K19" s="639"/>
      <c r="L19" s="639"/>
      <c r="M19" s="639"/>
      <c r="N19" s="639"/>
      <c r="O19" s="639"/>
      <c r="P19" s="639"/>
      <c r="Q19" s="640"/>
      <c r="R19" s="641">
        <v>3239208</v>
      </c>
      <c r="S19" s="642"/>
      <c r="T19" s="642"/>
      <c r="U19" s="642"/>
      <c r="V19" s="642"/>
      <c r="W19" s="642"/>
      <c r="X19" s="642"/>
      <c r="Y19" s="643"/>
      <c r="Z19" s="644">
        <v>38.799999999999997</v>
      </c>
      <c r="AA19" s="644"/>
      <c r="AB19" s="644"/>
      <c r="AC19" s="644"/>
      <c r="AD19" s="645">
        <v>3239208</v>
      </c>
      <c r="AE19" s="645"/>
      <c r="AF19" s="645"/>
      <c r="AG19" s="645"/>
      <c r="AH19" s="645"/>
      <c r="AI19" s="645"/>
      <c r="AJ19" s="645"/>
      <c r="AK19" s="645"/>
      <c r="AL19" s="646">
        <v>69.2</v>
      </c>
      <c r="AM19" s="647"/>
      <c r="AN19" s="647"/>
      <c r="AO19" s="648"/>
      <c r="AP19" s="638" t="s">
        <v>271</v>
      </c>
      <c r="AQ19" s="639"/>
      <c r="AR19" s="639"/>
      <c r="AS19" s="639"/>
      <c r="AT19" s="639"/>
      <c r="AU19" s="639"/>
      <c r="AV19" s="639"/>
      <c r="AW19" s="639"/>
      <c r="AX19" s="639"/>
      <c r="AY19" s="639"/>
      <c r="AZ19" s="639"/>
      <c r="BA19" s="639"/>
      <c r="BB19" s="639"/>
      <c r="BC19" s="639"/>
      <c r="BD19" s="639"/>
      <c r="BE19" s="639"/>
      <c r="BF19" s="640"/>
      <c r="BG19" s="641">
        <v>177</v>
      </c>
      <c r="BH19" s="642"/>
      <c r="BI19" s="642"/>
      <c r="BJ19" s="642"/>
      <c r="BK19" s="642"/>
      <c r="BL19" s="642"/>
      <c r="BM19" s="642"/>
      <c r="BN19" s="643"/>
      <c r="BO19" s="644">
        <v>0</v>
      </c>
      <c r="BP19" s="644"/>
      <c r="BQ19" s="644"/>
      <c r="BR19" s="644"/>
      <c r="BS19" s="650" t="s">
        <v>233</v>
      </c>
      <c r="BT19" s="642"/>
      <c r="BU19" s="642"/>
      <c r="BV19" s="642"/>
      <c r="BW19" s="642"/>
      <c r="BX19" s="642"/>
      <c r="BY19" s="642"/>
      <c r="BZ19" s="642"/>
      <c r="CA19" s="642"/>
      <c r="CB19" s="651"/>
      <c r="CD19" s="656" t="s">
        <v>272</v>
      </c>
      <c r="CE19" s="657"/>
      <c r="CF19" s="657"/>
      <c r="CG19" s="657"/>
      <c r="CH19" s="657"/>
      <c r="CI19" s="657"/>
      <c r="CJ19" s="657"/>
      <c r="CK19" s="657"/>
      <c r="CL19" s="657"/>
      <c r="CM19" s="657"/>
      <c r="CN19" s="657"/>
      <c r="CO19" s="657"/>
      <c r="CP19" s="657"/>
      <c r="CQ19" s="658"/>
      <c r="CR19" s="641" t="s">
        <v>233</v>
      </c>
      <c r="CS19" s="642"/>
      <c r="CT19" s="642"/>
      <c r="CU19" s="642"/>
      <c r="CV19" s="642"/>
      <c r="CW19" s="642"/>
      <c r="CX19" s="642"/>
      <c r="CY19" s="643"/>
      <c r="CZ19" s="644" t="s">
        <v>129</v>
      </c>
      <c r="DA19" s="644"/>
      <c r="DB19" s="644"/>
      <c r="DC19" s="644"/>
      <c r="DD19" s="650" t="s">
        <v>233</v>
      </c>
      <c r="DE19" s="642"/>
      <c r="DF19" s="642"/>
      <c r="DG19" s="642"/>
      <c r="DH19" s="642"/>
      <c r="DI19" s="642"/>
      <c r="DJ19" s="642"/>
      <c r="DK19" s="642"/>
      <c r="DL19" s="642"/>
      <c r="DM19" s="642"/>
      <c r="DN19" s="642"/>
      <c r="DO19" s="642"/>
      <c r="DP19" s="643"/>
      <c r="DQ19" s="650" t="s">
        <v>233</v>
      </c>
      <c r="DR19" s="642"/>
      <c r="DS19" s="642"/>
      <c r="DT19" s="642"/>
      <c r="DU19" s="642"/>
      <c r="DV19" s="642"/>
      <c r="DW19" s="642"/>
      <c r="DX19" s="642"/>
      <c r="DY19" s="642"/>
      <c r="DZ19" s="642"/>
      <c r="EA19" s="642"/>
      <c r="EB19" s="642"/>
      <c r="EC19" s="651"/>
    </row>
    <row r="20" spans="2:133" ht="11.25" customHeight="1" x14ac:dyDescent="0.15">
      <c r="B20" s="638" t="s">
        <v>273</v>
      </c>
      <c r="C20" s="639"/>
      <c r="D20" s="639"/>
      <c r="E20" s="639"/>
      <c r="F20" s="639"/>
      <c r="G20" s="639"/>
      <c r="H20" s="639"/>
      <c r="I20" s="639"/>
      <c r="J20" s="639"/>
      <c r="K20" s="639"/>
      <c r="L20" s="639"/>
      <c r="M20" s="639"/>
      <c r="N20" s="639"/>
      <c r="O20" s="639"/>
      <c r="P20" s="639"/>
      <c r="Q20" s="640"/>
      <c r="R20" s="641">
        <v>306508</v>
      </c>
      <c r="S20" s="642"/>
      <c r="T20" s="642"/>
      <c r="U20" s="642"/>
      <c r="V20" s="642"/>
      <c r="W20" s="642"/>
      <c r="X20" s="642"/>
      <c r="Y20" s="643"/>
      <c r="Z20" s="644">
        <v>3.7</v>
      </c>
      <c r="AA20" s="644"/>
      <c r="AB20" s="644"/>
      <c r="AC20" s="644"/>
      <c r="AD20" s="645" t="s">
        <v>138</v>
      </c>
      <c r="AE20" s="645"/>
      <c r="AF20" s="645"/>
      <c r="AG20" s="645"/>
      <c r="AH20" s="645"/>
      <c r="AI20" s="645"/>
      <c r="AJ20" s="645"/>
      <c r="AK20" s="645"/>
      <c r="AL20" s="646" t="s">
        <v>233</v>
      </c>
      <c r="AM20" s="647"/>
      <c r="AN20" s="647"/>
      <c r="AO20" s="648"/>
      <c r="AP20" s="638" t="s">
        <v>274</v>
      </c>
      <c r="AQ20" s="639"/>
      <c r="AR20" s="639"/>
      <c r="AS20" s="639"/>
      <c r="AT20" s="639"/>
      <c r="AU20" s="639"/>
      <c r="AV20" s="639"/>
      <c r="AW20" s="639"/>
      <c r="AX20" s="639"/>
      <c r="AY20" s="639"/>
      <c r="AZ20" s="639"/>
      <c r="BA20" s="639"/>
      <c r="BB20" s="639"/>
      <c r="BC20" s="639"/>
      <c r="BD20" s="639"/>
      <c r="BE20" s="639"/>
      <c r="BF20" s="640"/>
      <c r="BG20" s="641">
        <v>177</v>
      </c>
      <c r="BH20" s="642"/>
      <c r="BI20" s="642"/>
      <c r="BJ20" s="642"/>
      <c r="BK20" s="642"/>
      <c r="BL20" s="642"/>
      <c r="BM20" s="642"/>
      <c r="BN20" s="643"/>
      <c r="BO20" s="644">
        <v>0</v>
      </c>
      <c r="BP20" s="644"/>
      <c r="BQ20" s="644"/>
      <c r="BR20" s="644"/>
      <c r="BS20" s="650" t="s">
        <v>233</v>
      </c>
      <c r="BT20" s="642"/>
      <c r="BU20" s="642"/>
      <c r="BV20" s="642"/>
      <c r="BW20" s="642"/>
      <c r="BX20" s="642"/>
      <c r="BY20" s="642"/>
      <c r="BZ20" s="642"/>
      <c r="CA20" s="642"/>
      <c r="CB20" s="651"/>
      <c r="CD20" s="656" t="s">
        <v>275</v>
      </c>
      <c r="CE20" s="657"/>
      <c r="CF20" s="657"/>
      <c r="CG20" s="657"/>
      <c r="CH20" s="657"/>
      <c r="CI20" s="657"/>
      <c r="CJ20" s="657"/>
      <c r="CK20" s="657"/>
      <c r="CL20" s="657"/>
      <c r="CM20" s="657"/>
      <c r="CN20" s="657"/>
      <c r="CO20" s="657"/>
      <c r="CP20" s="657"/>
      <c r="CQ20" s="658"/>
      <c r="CR20" s="641">
        <v>8214983</v>
      </c>
      <c r="CS20" s="642"/>
      <c r="CT20" s="642"/>
      <c r="CU20" s="642"/>
      <c r="CV20" s="642"/>
      <c r="CW20" s="642"/>
      <c r="CX20" s="642"/>
      <c r="CY20" s="643"/>
      <c r="CZ20" s="644">
        <v>100</v>
      </c>
      <c r="DA20" s="644"/>
      <c r="DB20" s="644"/>
      <c r="DC20" s="644"/>
      <c r="DD20" s="650">
        <v>1523862</v>
      </c>
      <c r="DE20" s="642"/>
      <c r="DF20" s="642"/>
      <c r="DG20" s="642"/>
      <c r="DH20" s="642"/>
      <c r="DI20" s="642"/>
      <c r="DJ20" s="642"/>
      <c r="DK20" s="642"/>
      <c r="DL20" s="642"/>
      <c r="DM20" s="642"/>
      <c r="DN20" s="642"/>
      <c r="DO20" s="642"/>
      <c r="DP20" s="643"/>
      <c r="DQ20" s="650">
        <v>5613747</v>
      </c>
      <c r="DR20" s="642"/>
      <c r="DS20" s="642"/>
      <c r="DT20" s="642"/>
      <c r="DU20" s="642"/>
      <c r="DV20" s="642"/>
      <c r="DW20" s="642"/>
      <c r="DX20" s="642"/>
      <c r="DY20" s="642"/>
      <c r="DZ20" s="642"/>
      <c r="EA20" s="642"/>
      <c r="EB20" s="642"/>
      <c r="EC20" s="651"/>
    </row>
    <row r="21" spans="2:133" ht="11.25" customHeight="1" x14ac:dyDescent="0.15">
      <c r="B21" s="638" t="s">
        <v>276</v>
      </c>
      <c r="C21" s="639"/>
      <c r="D21" s="639"/>
      <c r="E21" s="639"/>
      <c r="F21" s="639"/>
      <c r="G21" s="639"/>
      <c r="H21" s="639"/>
      <c r="I21" s="639"/>
      <c r="J21" s="639"/>
      <c r="K21" s="639"/>
      <c r="L21" s="639"/>
      <c r="M21" s="639"/>
      <c r="N21" s="639"/>
      <c r="O21" s="639"/>
      <c r="P21" s="639"/>
      <c r="Q21" s="640"/>
      <c r="R21" s="641" t="s">
        <v>129</v>
      </c>
      <c r="S21" s="642"/>
      <c r="T21" s="642"/>
      <c r="U21" s="642"/>
      <c r="V21" s="642"/>
      <c r="W21" s="642"/>
      <c r="X21" s="642"/>
      <c r="Y21" s="643"/>
      <c r="Z21" s="644" t="s">
        <v>129</v>
      </c>
      <c r="AA21" s="644"/>
      <c r="AB21" s="644"/>
      <c r="AC21" s="644"/>
      <c r="AD21" s="645" t="s">
        <v>129</v>
      </c>
      <c r="AE21" s="645"/>
      <c r="AF21" s="645"/>
      <c r="AG21" s="645"/>
      <c r="AH21" s="645"/>
      <c r="AI21" s="645"/>
      <c r="AJ21" s="645"/>
      <c r="AK21" s="645"/>
      <c r="AL21" s="646" t="s">
        <v>129</v>
      </c>
      <c r="AM21" s="647"/>
      <c r="AN21" s="647"/>
      <c r="AO21" s="648"/>
      <c r="AP21" s="659" t="s">
        <v>277</v>
      </c>
      <c r="AQ21" s="660"/>
      <c r="AR21" s="660"/>
      <c r="AS21" s="660"/>
      <c r="AT21" s="660"/>
      <c r="AU21" s="660"/>
      <c r="AV21" s="660"/>
      <c r="AW21" s="660"/>
      <c r="AX21" s="660"/>
      <c r="AY21" s="660"/>
      <c r="AZ21" s="660"/>
      <c r="BA21" s="660"/>
      <c r="BB21" s="660"/>
      <c r="BC21" s="660"/>
      <c r="BD21" s="660"/>
      <c r="BE21" s="660"/>
      <c r="BF21" s="661"/>
      <c r="BG21" s="641">
        <v>177</v>
      </c>
      <c r="BH21" s="642"/>
      <c r="BI21" s="642"/>
      <c r="BJ21" s="642"/>
      <c r="BK21" s="642"/>
      <c r="BL21" s="642"/>
      <c r="BM21" s="642"/>
      <c r="BN21" s="643"/>
      <c r="BO21" s="644">
        <v>0</v>
      </c>
      <c r="BP21" s="644"/>
      <c r="BQ21" s="644"/>
      <c r="BR21" s="644"/>
      <c r="BS21" s="650" t="s">
        <v>129</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278</v>
      </c>
      <c r="C22" s="639"/>
      <c r="D22" s="639"/>
      <c r="E22" s="639"/>
      <c r="F22" s="639"/>
      <c r="G22" s="639"/>
      <c r="H22" s="639"/>
      <c r="I22" s="639"/>
      <c r="J22" s="639"/>
      <c r="K22" s="639"/>
      <c r="L22" s="639"/>
      <c r="M22" s="639"/>
      <c r="N22" s="639"/>
      <c r="O22" s="639"/>
      <c r="P22" s="639"/>
      <c r="Q22" s="640"/>
      <c r="R22" s="641">
        <v>4984870</v>
      </c>
      <c r="S22" s="642"/>
      <c r="T22" s="642"/>
      <c r="U22" s="642"/>
      <c r="V22" s="642"/>
      <c r="W22" s="642"/>
      <c r="X22" s="642"/>
      <c r="Y22" s="643"/>
      <c r="Z22" s="644">
        <v>59.8</v>
      </c>
      <c r="AA22" s="644"/>
      <c r="AB22" s="644"/>
      <c r="AC22" s="644"/>
      <c r="AD22" s="645">
        <v>4678362</v>
      </c>
      <c r="AE22" s="645"/>
      <c r="AF22" s="645"/>
      <c r="AG22" s="645"/>
      <c r="AH22" s="645"/>
      <c r="AI22" s="645"/>
      <c r="AJ22" s="645"/>
      <c r="AK22" s="645"/>
      <c r="AL22" s="646">
        <v>100</v>
      </c>
      <c r="AM22" s="647"/>
      <c r="AN22" s="647"/>
      <c r="AO22" s="648"/>
      <c r="AP22" s="659" t="s">
        <v>279</v>
      </c>
      <c r="AQ22" s="660"/>
      <c r="AR22" s="660"/>
      <c r="AS22" s="660"/>
      <c r="AT22" s="660"/>
      <c r="AU22" s="660"/>
      <c r="AV22" s="660"/>
      <c r="AW22" s="660"/>
      <c r="AX22" s="660"/>
      <c r="AY22" s="660"/>
      <c r="AZ22" s="660"/>
      <c r="BA22" s="660"/>
      <c r="BB22" s="660"/>
      <c r="BC22" s="660"/>
      <c r="BD22" s="660"/>
      <c r="BE22" s="660"/>
      <c r="BF22" s="661"/>
      <c r="BG22" s="641" t="s">
        <v>129</v>
      </c>
      <c r="BH22" s="642"/>
      <c r="BI22" s="642"/>
      <c r="BJ22" s="642"/>
      <c r="BK22" s="642"/>
      <c r="BL22" s="642"/>
      <c r="BM22" s="642"/>
      <c r="BN22" s="643"/>
      <c r="BO22" s="644" t="s">
        <v>233</v>
      </c>
      <c r="BP22" s="644"/>
      <c r="BQ22" s="644"/>
      <c r="BR22" s="644"/>
      <c r="BS22" s="650" t="s">
        <v>233</v>
      </c>
      <c r="BT22" s="642"/>
      <c r="BU22" s="642"/>
      <c r="BV22" s="642"/>
      <c r="BW22" s="642"/>
      <c r="BX22" s="642"/>
      <c r="BY22" s="642"/>
      <c r="BZ22" s="642"/>
      <c r="CA22" s="642"/>
      <c r="CB22" s="651"/>
      <c r="CD22" s="623" t="s">
        <v>280</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281</v>
      </c>
      <c r="C23" s="639"/>
      <c r="D23" s="639"/>
      <c r="E23" s="639"/>
      <c r="F23" s="639"/>
      <c r="G23" s="639"/>
      <c r="H23" s="639"/>
      <c r="I23" s="639"/>
      <c r="J23" s="639"/>
      <c r="K23" s="639"/>
      <c r="L23" s="639"/>
      <c r="M23" s="639"/>
      <c r="N23" s="639"/>
      <c r="O23" s="639"/>
      <c r="P23" s="639"/>
      <c r="Q23" s="640"/>
      <c r="R23" s="641">
        <v>1249</v>
      </c>
      <c r="S23" s="642"/>
      <c r="T23" s="642"/>
      <c r="U23" s="642"/>
      <c r="V23" s="642"/>
      <c r="W23" s="642"/>
      <c r="X23" s="642"/>
      <c r="Y23" s="643"/>
      <c r="Z23" s="644">
        <v>0</v>
      </c>
      <c r="AA23" s="644"/>
      <c r="AB23" s="644"/>
      <c r="AC23" s="644"/>
      <c r="AD23" s="645">
        <v>1249</v>
      </c>
      <c r="AE23" s="645"/>
      <c r="AF23" s="645"/>
      <c r="AG23" s="645"/>
      <c r="AH23" s="645"/>
      <c r="AI23" s="645"/>
      <c r="AJ23" s="645"/>
      <c r="AK23" s="645"/>
      <c r="AL23" s="646">
        <v>0</v>
      </c>
      <c r="AM23" s="647"/>
      <c r="AN23" s="647"/>
      <c r="AO23" s="648"/>
      <c r="AP23" s="659" t="s">
        <v>282</v>
      </c>
      <c r="AQ23" s="660"/>
      <c r="AR23" s="660"/>
      <c r="AS23" s="660"/>
      <c r="AT23" s="660"/>
      <c r="AU23" s="660"/>
      <c r="AV23" s="660"/>
      <c r="AW23" s="660"/>
      <c r="AX23" s="660"/>
      <c r="AY23" s="660"/>
      <c r="AZ23" s="660"/>
      <c r="BA23" s="660"/>
      <c r="BB23" s="660"/>
      <c r="BC23" s="660"/>
      <c r="BD23" s="660"/>
      <c r="BE23" s="660"/>
      <c r="BF23" s="661"/>
      <c r="BG23" s="641" t="s">
        <v>233</v>
      </c>
      <c r="BH23" s="642"/>
      <c r="BI23" s="642"/>
      <c r="BJ23" s="642"/>
      <c r="BK23" s="642"/>
      <c r="BL23" s="642"/>
      <c r="BM23" s="642"/>
      <c r="BN23" s="643"/>
      <c r="BO23" s="644" t="s">
        <v>233</v>
      </c>
      <c r="BP23" s="644"/>
      <c r="BQ23" s="644"/>
      <c r="BR23" s="644"/>
      <c r="BS23" s="650" t="s">
        <v>138</v>
      </c>
      <c r="BT23" s="642"/>
      <c r="BU23" s="642"/>
      <c r="BV23" s="642"/>
      <c r="BW23" s="642"/>
      <c r="BX23" s="642"/>
      <c r="BY23" s="642"/>
      <c r="BZ23" s="642"/>
      <c r="CA23" s="642"/>
      <c r="CB23" s="651"/>
      <c r="CD23" s="623" t="s">
        <v>221</v>
      </c>
      <c r="CE23" s="624"/>
      <c r="CF23" s="624"/>
      <c r="CG23" s="624"/>
      <c r="CH23" s="624"/>
      <c r="CI23" s="624"/>
      <c r="CJ23" s="624"/>
      <c r="CK23" s="624"/>
      <c r="CL23" s="624"/>
      <c r="CM23" s="624"/>
      <c r="CN23" s="624"/>
      <c r="CO23" s="624"/>
      <c r="CP23" s="624"/>
      <c r="CQ23" s="625"/>
      <c r="CR23" s="623" t="s">
        <v>283</v>
      </c>
      <c r="CS23" s="624"/>
      <c r="CT23" s="624"/>
      <c r="CU23" s="624"/>
      <c r="CV23" s="624"/>
      <c r="CW23" s="624"/>
      <c r="CX23" s="624"/>
      <c r="CY23" s="625"/>
      <c r="CZ23" s="623" t="s">
        <v>284</v>
      </c>
      <c r="DA23" s="624"/>
      <c r="DB23" s="624"/>
      <c r="DC23" s="625"/>
      <c r="DD23" s="623" t="s">
        <v>285</v>
      </c>
      <c r="DE23" s="624"/>
      <c r="DF23" s="624"/>
      <c r="DG23" s="624"/>
      <c r="DH23" s="624"/>
      <c r="DI23" s="624"/>
      <c r="DJ23" s="624"/>
      <c r="DK23" s="625"/>
      <c r="DL23" s="671" t="s">
        <v>286</v>
      </c>
      <c r="DM23" s="672"/>
      <c r="DN23" s="672"/>
      <c r="DO23" s="672"/>
      <c r="DP23" s="672"/>
      <c r="DQ23" s="672"/>
      <c r="DR23" s="672"/>
      <c r="DS23" s="672"/>
      <c r="DT23" s="672"/>
      <c r="DU23" s="672"/>
      <c r="DV23" s="673"/>
      <c r="DW23" s="623" t="s">
        <v>287</v>
      </c>
      <c r="DX23" s="624"/>
      <c r="DY23" s="624"/>
      <c r="DZ23" s="624"/>
      <c r="EA23" s="624"/>
      <c r="EB23" s="624"/>
      <c r="EC23" s="625"/>
    </row>
    <row r="24" spans="2:133" ht="11.25" customHeight="1" x14ac:dyDescent="0.15">
      <c r="B24" s="638" t="s">
        <v>288</v>
      </c>
      <c r="C24" s="639"/>
      <c r="D24" s="639"/>
      <c r="E24" s="639"/>
      <c r="F24" s="639"/>
      <c r="G24" s="639"/>
      <c r="H24" s="639"/>
      <c r="I24" s="639"/>
      <c r="J24" s="639"/>
      <c r="K24" s="639"/>
      <c r="L24" s="639"/>
      <c r="M24" s="639"/>
      <c r="N24" s="639"/>
      <c r="O24" s="639"/>
      <c r="P24" s="639"/>
      <c r="Q24" s="640"/>
      <c r="R24" s="641">
        <v>122725</v>
      </c>
      <c r="S24" s="642"/>
      <c r="T24" s="642"/>
      <c r="U24" s="642"/>
      <c r="V24" s="642"/>
      <c r="W24" s="642"/>
      <c r="X24" s="642"/>
      <c r="Y24" s="643"/>
      <c r="Z24" s="644">
        <v>1.5</v>
      </c>
      <c r="AA24" s="644"/>
      <c r="AB24" s="644"/>
      <c r="AC24" s="644"/>
      <c r="AD24" s="645">
        <v>60</v>
      </c>
      <c r="AE24" s="645"/>
      <c r="AF24" s="645"/>
      <c r="AG24" s="645"/>
      <c r="AH24" s="645"/>
      <c r="AI24" s="645"/>
      <c r="AJ24" s="645"/>
      <c r="AK24" s="645"/>
      <c r="AL24" s="646">
        <v>0</v>
      </c>
      <c r="AM24" s="647"/>
      <c r="AN24" s="647"/>
      <c r="AO24" s="648"/>
      <c r="AP24" s="659" t="s">
        <v>289</v>
      </c>
      <c r="AQ24" s="660"/>
      <c r="AR24" s="660"/>
      <c r="AS24" s="660"/>
      <c r="AT24" s="660"/>
      <c r="AU24" s="660"/>
      <c r="AV24" s="660"/>
      <c r="AW24" s="660"/>
      <c r="AX24" s="660"/>
      <c r="AY24" s="660"/>
      <c r="AZ24" s="660"/>
      <c r="BA24" s="660"/>
      <c r="BB24" s="660"/>
      <c r="BC24" s="660"/>
      <c r="BD24" s="660"/>
      <c r="BE24" s="660"/>
      <c r="BF24" s="661"/>
      <c r="BG24" s="641" t="s">
        <v>233</v>
      </c>
      <c r="BH24" s="642"/>
      <c r="BI24" s="642"/>
      <c r="BJ24" s="642"/>
      <c r="BK24" s="642"/>
      <c r="BL24" s="642"/>
      <c r="BM24" s="642"/>
      <c r="BN24" s="643"/>
      <c r="BO24" s="644" t="s">
        <v>233</v>
      </c>
      <c r="BP24" s="644"/>
      <c r="BQ24" s="644"/>
      <c r="BR24" s="644"/>
      <c r="BS24" s="650" t="s">
        <v>233</v>
      </c>
      <c r="BT24" s="642"/>
      <c r="BU24" s="642"/>
      <c r="BV24" s="642"/>
      <c r="BW24" s="642"/>
      <c r="BX24" s="642"/>
      <c r="BY24" s="642"/>
      <c r="BZ24" s="642"/>
      <c r="CA24" s="642"/>
      <c r="CB24" s="651"/>
      <c r="CD24" s="652" t="s">
        <v>290</v>
      </c>
      <c r="CE24" s="653"/>
      <c r="CF24" s="653"/>
      <c r="CG24" s="653"/>
      <c r="CH24" s="653"/>
      <c r="CI24" s="653"/>
      <c r="CJ24" s="653"/>
      <c r="CK24" s="653"/>
      <c r="CL24" s="653"/>
      <c r="CM24" s="653"/>
      <c r="CN24" s="653"/>
      <c r="CO24" s="653"/>
      <c r="CP24" s="653"/>
      <c r="CQ24" s="654"/>
      <c r="CR24" s="630">
        <v>2867645</v>
      </c>
      <c r="CS24" s="631"/>
      <c r="CT24" s="631"/>
      <c r="CU24" s="631"/>
      <c r="CV24" s="631"/>
      <c r="CW24" s="631"/>
      <c r="CX24" s="631"/>
      <c r="CY24" s="632"/>
      <c r="CZ24" s="635">
        <v>34.9</v>
      </c>
      <c r="DA24" s="636"/>
      <c r="DB24" s="636"/>
      <c r="DC24" s="655"/>
      <c r="DD24" s="674">
        <v>2425083</v>
      </c>
      <c r="DE24" s="631"/>
      <c r="DF24" s="631"/>
      <c r="DG24" s="631"/>
      <c r="DH24" s="631"/>
      <c r="DI24" s="631"/>
      <c r="DJ24" s="631"/>
      <c r="DK24" s="632"/>
      <c r="DL24" s="674">
        <v>2374765</v>
      </c>
      <c r="DM24" s="631"/>
      <c r="DN24" s="631"/>
      <c r="DO24" s="631"/>
      <c r="DP24" s="631"/>
      <c r="DQ24" s="631"/>
      <c r="DR24" s="631"/>
      <c r="DS24" s="631"/>
      <c r="DT24" s="631"/>
      <c r="DU24" s="631"/>
      <c r="DV24" s="632"/>
      <c r="DW24" s="635">
        <v>48.7</v>
      </c>
      <c r="DX24" s="636"/>
      <c r="DY24" s="636"/>
      <c r="DZ24" s="636"/>
      <c r="EA24" s="636"/>
      <c r="EB24" s="636"/>
      <c r="EC24" s="637"/>
    </row>
    <row r="25" spans="2:133" ht="11.25" customHeight="1" x14ac:dyDescent="0.15">
      <c r="B25" s="638" t="s">
        <v>291</v>
      </c>
      <c r="C25" s="639"/>
      <c r="D25" s="639"/>
      <c r="E25" s="639"/>
      <c r="F25" s="639"/>
      <c r="G25" s="639"/>
      <c r="H25" s="639"/>
      <c r="I25" s="639"/>
      <c r="J25" s="639"/>
      <c r="K25" s="639"/>
      <c r="L25" s="639"/>
      <c r="M25" s="639"/>
      <c r="N25" s="639"/>
      <c r="O25" s="639"/>
      <c r="P25" s="639"/>
      <c r="Q25" s="640"/>
      <c r="R25" s="641">
        <v>158339</v>
      </c>
      <c r="S25" s="642"/>
      <c r="T25" s="642"/>
      <c r="U25" s="642"/>
      <c r="V25" s="642"/>
      <c r="W25" s="642"/>
      <c r="X25" s="642"/>
      <c r="Y25" s="643"/>
      <c r="Z25" s="644">
        <v>1.9</v>
      </c>
      <c r="AA25" s="644"/>
      <c r="AB25" s="644"/>
      <c r="AC25" s="644"/>
      <c r="AD25" s="645">
        <v>145</v>
      </c>
      <c r="AE25" s="645"/>
      <c r="AF25" s="645"/>
      <c r="AG25" s="645"/>
      <c r="AH25" s="645"/>
      <c r="AI25" s="645"/>
      <c r="AJ25" s="645"/>
      <c r="AK25" s="645"/>
      <c r="AL25" s="646">
        <v>0</v>
      </c>
      <c r="AM25" s="647"/>
      <c r="AN25" s="647"/>
      <c r="AO25" s="648"/>
      <c r="AP25" s="659" t="s">
        <v>292</v>
      </c>
      <c r="AQ25" s="660"/>
      <c r="AR25" s="660"/>
      <c r="AS25" s="660"/>
      <c r="AT25" s="660"/>
      <c r="AU25" s="660"/>
      <c r="AV25" s="660"/>
      <c r="AW25" s="660"/>
      <c r="AX25" s="660"/>
      <c r="AY25" s="660"/>
      <c r="AZ25" s="660"/>
      <c r="BA25" s="660"/>
      <c r="BB25" s="660"/>
      <c r="BC25" s="660"/>
      <c r="BD25" s="660"/>
      <c r="BE25" s="660"/>
      <c r="BF25" s="661"/>
      <c r="BG25" s="641" t="s">
        <v>129</v>
      </c>
      <c r="BH25" s="642"/>
      <c r="BI25" s="642"/>
      <c r="BJ25" s="642"/>
      <c r="BK25" s="642"/>
      <c r="BL25" s="642"/>
      <c r="BM25" s="642"/>
      <c r="BN25" s="643"/>
      <c r="BO25" s="644" t="s">
        <v>129</v>
      </c>
      <c r="BP25" s="644"/>
      <c r="BQ25" s="644"/>
      <c r="BR25" s="644"/>
      <c r="BS25" s="650" t="s">
        <v>233</v>
      </c>
      <c r="BT25" s="642"/>
      <c r="BU25" s="642"/>
      <c r="BV25" s="642"/>
      <c r="BW25" s="642"/>
      <c r="BX25" s="642"/>
      <c r="BY25" s="642"/>
      <c r="BZ25" s="642"/>
      <c r="CA25" s="642"/>
      <c r="CB25" s="651"/>
      <c r="CD25" s="656" t="s">
        <v>293</v>
      </c>
      <c r="CE25" s="657"/>
      <c r="CF25" s="657"/>
      <c r="CG25" s="657"/>
      <c r="CH25" s="657"/>
      <c r="CI25" s="657"/>
      <c r="CJ25" s="657"/>
      <c r="CK25" s="657"/>
      <c r="CL25" s="657"/>
      <c r="CM25" s="657"/>
      <c r="CN25" s="657"/>
      <c r="CO25" s="657"/>
      <c r="CP25" s="657"/>
      <c r="CQ25" s="658"/>
      <c r="CR25" s="641">
        <v>1237320</v>
      </c>
      <c r="CS25" s="677"/>
      <c r="CT25" s="677"/>
      <c r="CU25" s="677"/>
      <c r="CV25" s="677"/>
      <c r="CW25" s="677"/>
      <c r="CX25" s="677"/>
      <c r="CY25" s="678"/>
      <c r="CZ25" s="646">
        <v>15.1</v>
      </c>
      <c r="DA25" s="675"/>
      <c r="DB25" s="675"/>
      <c r="DC25" s="679"/>
      <c r="DD25" s="650">
        <v>1142989</v>
      </c>
      <c r="DE25" s="677"/>
      <c r="DF25" s="677"/>
      <c r="DG25" s="677"/>
      <c r="DH25" s="677"/>
      <c r="DI25" s="677"/>
      <c r="DJ25" s="677"/>
      <c r="DK25" s="678"/>
      <c r="DL25" s="650">
        <v>1096701</v>
      </c>
      <c r="DM25" s="677"/>
      <c r="DN25" s="677"/>
      <c r="DO25" s="677"/>
      <c r="DP25" s="677"/>
      <c r="DQ25" s="677"/>
      <c r="DR25" s="677"/>
      <c r="DS25" s="677"/>
      <c r="DT25" s="677"/>
      <c r="DU25" s="677"/>
      <c r="DV25" s="678"/>
      <c r="DW25" s="646">
        <v>22.5</v>
      </c>
      <c r="DX25" s="675"/>
      <c r="DY25" s="675"/>
      <c r="DZ25" s="675"/>
      <c r="EA25" s="675"/>
      <c r="EB25" s="675"/>
      <c r="EC25" s="676"/>
    </row>
    <row r="26" spans="2:133" ht="11.25" customHeight="1" x14ac:dyDescent="0.15">
      <c r="B26" s="638" t="s">
        <v>294</v>
      </c>
      <c r="C26" s="639"/>
      <c r="D26" s="639"/>
      <c r="E26" s="639"/>
      <c r="F26" s="639"/>
      <c r="G26" s="639"/>
      <c r="H26" s="639"/>
      <c r="I26" s="639"/>
      <c r="J26" s="639"/>
      <c r="K26" s="639"/>
      <c r="L26" s="639"/>
      <c r="M26" s="639"/>
      <c r="N26" s="639"/>
      <c r="O26" s="639"/>
      <c r="P26" s="639"/>
      <c r="Q26" s="640"/>
      <c r="R26" s="641">
        <v>28568</v>
      </c>
      <c r="S26" s="642"/>
      <c r="T26" s="642"/>
      <c r="U26" s="642"/>
      <c r="V26" s="642"/>
      <c r="W26" s="642"/>
      <c r="X26" s="642"/>
      <c r="Y26" s="643"/>
      <c r="Z26" s="644">
        <v>0.3</v>
      </c>
      <c r="AA26" s="644"/>
      <c r="AB26" s="644"/>
      <c r="AC26" s="644"/>
      <c r="AD26" s="645" t="s">
        <v>129</v>
      </c>
      <c r="AE26" s="645"/>
      <c r="AF26" s="645"/>
      <c r="AG26" s="645"/>
      <c r="AH26" s="645"/>
      <c r="AI26" s="645"/>
      <c r="AJ26" s="645"/>
      <c r="AK26" s="645"/>
      <c r="AL26" s="646" t="s">
        <v>233</v>
      </c>
      <c r="AM26" s="647"/>
      <c r="AN26" s="647"/>
      <c r="AO26" s="648"/>
      <c r="AP26" s="659" t="s">
        <v>295</v>
      </c>
      <c r="AQ26" s="680"/>
      <c r="AR26" s="680"/>
      <c r="AS26" s="680"/>
      <c r="AT26" s="680"/>
      <c r="AU26" s="680"/>
      <c r="AV26" s="680"/>
      <c r="AW26" s="680"/>
      <c r="AX26" s="680"/>
      <c r="AY26" s="680"/>
      <c r="AZ26" s="680"/>
      <c r="BA26" s="680"/>
      <c r="BB26" s="680"/>
      <c r="BC26" s="680"/>
      <c r="BD26" s="680"/>
      <c r="BE26" s="680"/>
      <c r="BF26" s="661"/>
      <c r="BG26" s="641" t="s">
        <v>129</v>
      </c>
      <c r="BH26" s="642"/>
      <c r="BI26" s="642"/>
      <c r="BJ26" s="642"/>
      <c r="BK26" s="642"/>
      <c r="BL26" s="642"/>
      <c r="BM26" s="642"/>
      <c r="BN26" s="643"/>
      <c r="BO26" s="644" t="s">
        <v>233</v>
      </c>
      <c r="BP26" s="644"/>
      <c r="BQ26" s="644"/>
      <c r="BR26" s="644"/>
      <c r="BS26" s="650" t="s">
        <v>129</v>
      </c>
      <c r="BT26" s="642"/>
      <c r="BU26" s="642"/>
      <c r="BV26" s="642"/>
      <c r="BW26" s="642"/>
      <c r="BX26" s="642"/>
      <c r="BY26" s="642"/>
      <c r="BZ26" s="642"/>
      <c r="CA26" s="642"/>
      <c r="CB26" s="651"/>
      <c r="CD26" s="656" t="s">
        <v>296</v>
      </c>
      <c r="CE26" s="657"/>
      <c r="CF26" s="657"/>
      <c r="CG26" s="657"/>
      <c r="CH26" s="657"/>
      <c r="CI26" s="657"/>
      <c r="CJ26" s="657"/>
      <c r="CK26" s="657"/>
      <c r="CL26" s="657"/>
      <c r="CM26" s="657"/>
      <c r="CN26" s="657"/>
      <c r="CO26" s="657"/>
      <c r="CP26" s="657"/>
      <c r="CQ26" s="658"/>
      <c r="CR26" s="641">
        <v>842509</v>
      </c>
      <c r="CS26" s="642"/>
      <c r="CT26" s="642"/>
      <c r="CU26" s="642"/>
      <c r="CV26" s="642"/>
      <c r="CW26" s="642"/>
      <c r="CX26" s="642"/>
      <c r="CY26" s="643"/>
      <c r="CZ26" s="646">
        <v>10.3</v>
      </c>
      <c r="DA26" s="675"/>
      <c r="DB26" s="675"/>
      <c r="DC26" s="679"/>
      <c r="DD26" s="650">
        <v>754411</v>
      </c>
      <c r="DE26" s="642"/>
      <c r="DF26" s="642"/>
      <c r="DG26" s="642"/>
      <c r="DH26" s="642"/>
      <c r="DI26" s="642"/>
      <c r="DJ26" s="642"/>
      <c r="DK26" s="643"/>
      <c r="DL26" s="650" t="s">
        <v>129</v>
      </c>
      <c r="DM26" s="642"/>
      <c r="DN26" s="642"/>
      <c r="DO26" s="642"/>
      <c r="DP26" s="642"/>
      <c r="DQ26" s="642"/>
      <c r="DR26" s="642"/>
      <c r="DS26" s="642"/>
      <c r="DT26" s="642"/>
      <c r="DU26" s="642"/>
      <c r="DV26" s="643"/>
      <c r="DW26" s="646" t="s">
        <v>129</v>
      </c>
      <c r="DX26" s="675"/>
      <c r="DY26" s="675"/>
      <c r="DZ26" s="675"/>
      <c r="EA26" s="675"/>
      <c r="EB26" s="675"/>
      <c r="EC26" s="676"/>
    </row>
    <row r="27" spans="2:133" ht="11.25" customHeight="1" x14ac:dyDescent="0.15">
      <c r="B27" s="638" t="s">
        <v>297</v>
      </c>
      <c r="C27" s="639"/>
      <c r="D27" s="639"/>
      <c r="E27" s="639"/>
      <c r="F27" s="639"/>
      <c r="G27" s="639"/>
      <c r="H27" s="639"/>
      <c r="I27" s="639"/>
      <c r="J27" s="639"/>
      <c r="K27" s="639"/>
      <c r="L27" s="639"/>
      <c r="M27" s="639"/>
      <c r="N27" s="639"/>
      <c r="O27" s="639"/>
      <c r="P27" s="639"/>
      <c r="Q27" s="640"/>
      <c r="R27" s="641">
        <v>548721</v>
      </c>
      <c r="S27" s="642"/>
      <c r="T27" s="642"/>
      <c r="U27" s="642"/>
      <c r="V27" s="642"/>
      <c r="W27" s="642"/>
      <c r="X27" s="642"/>
      <c r="Y27" s="643"/>
      <c r="Z27" s="644">
        <v>6.6</v>
      </c>
      <c r="AA27" s="644"/>
      <c r="AB27" s="644"/>
      <c r="AC27" s="644"/>
      <c r="AD27" s="645" t="s">
        <v>129</v>
      </c>
      <c r="AE27" s="645"/>
      <c r="AF27" s="645"/>
      <c r="AG27" s="645"/>
      <c r="AH27" s="645"/>
      <c r="AI27" s="645"/>
      <c r="AJ27" s="645"/>
      <c r="AK27" s="645"/>
      <c r="AL27" s="646" t="s">
        <v>233</v>
      </c>
      <c r="AM27" s="647"/>
      <c r="AN27" s="647"/>
      <c r="AO27" s="648"/>
      <c r="AP27" s="638" t="s">
        <v>298</v>
      </c>
      <c r="AQ27" s="639"/>
      <c r="AR27" s="639"/>
      <c r="AS27" s="639"/>
      <c r="AT27" s="639"/>
      <c r="AU27" s="639"/>
      <c r="AV27" s="639"/>
      <c r="AW27" s="639"/>
      <c r="AX27" s="639"/>
      <c r="AY27" s="639"/>
      <c r="AZ27" s="639"/>
      <c r="BA27" s="639"/>
      <c r="BB27" s="639"/>
      <c r="BC27" s="639"/>
      <c r="BD27" s="639"/>
      <c r="BE27" s="639"/>
      <c r="BF27" s="640"/>
      <c r="BG27" s="641">
        <v>1017029</v>
      </c>
      <c r="BH27" s="642"/>
      <c r="BI27" s="642"/>
      <c r="BJ27" s="642"/>
      <c r="BK27" s="642"/>
      <c r="BL27" s="642"/>
      <c r="BM27" s="642"/>
      <c r="BN27" s="643"/>
      <c r="BO27" s="644">
        <v>100</v>
      </c>
      <c r="BP27" s="644"/>
      <c r="BQ27" s="644"/>
      <c r="BR27" s="644"/>
      <c r="BS27" s="650">
        <v>12966</v>
      </c>
      <c r="BT27" s="642"/>
      <c r="BU27" s="642"/>
      <c r="BV27" s="642"/>
      <c r="BW27" s="642"/>
      <c r="BX27" s="642"/>
      <c r="BY27" s="642"/>
      <c r="BZ27" s="642"/>
      <c r="CA27" s="642"/>
      <c r="CB27" s="651"/>
      <c r="CD27" s="656" t="s">
        <v>299</v>
      </c>
      <c r="CE27" s="657"/>
      <c r="CF27" s="657"/>
      <c r="CG27" s="657"/>
      <c r="CH27" s="657"/>
      <c r="CI27" s="657"/>
      <c r="CJ27" s="657"/>
      <c r="CK27" s="657"/>
      <c r="CL27" s="657"/>
      <c r="CM27" s="657"/>
      <c r="CN27" s="657"/>
      <c r="CO27" s="657"/>
      <c r="CP27" s="657"/>
      <c r="CQ27" s="658"/>
      <c r="CR27" s="641">
        <v>350628</v>
      </c>
      <c r="CS27" s="677"/>
      <c r="CT27" s="677"/>
      <c r="CU27" s="677"/>
      <c r="CV27" s="677"/>
      <c r="CW27" s="677"/>
      <c r="CX27" s="677"/>
      <c r="CY27" s="678"/>
      <c r="CZ27" s="646">
        <v>4.3</v>
      </c>
      <c r="DA27" s="675"/>
      <c r="DB27" s="675"/>
      <c r="DC27" s="679"/>
      <c r="DD27" s="650">
        <v>99273</v>
      </c>
      <c r="DE27" s="677"/>
      <c r="DF27" s="677"/>
      <c r="DG27" s="677"/>
      <c r="DH27" s="677"/>
      <c r="DI27" s="677"/>
      <c r="DJ27" s="677"/>
      <c r="DK27" s="678"/>
      <c r="DL27" s="650">
        <v>95243</v>
      </c>
      <c r="DM27" s="677"/>
      <c r="DN27" s="677"/>
      <c r="DO27" s="677"/>
      <c r="DP27" s="677"/>
      <c r="DQ27" s="677"/>
      <c r="DR27" s="677"/>
      <c r="DS27" s="677"/>
      <c r="DT27" s="677"/>
      <c r="DU27" s="677"/>
      <c r="DV27" s="678"/>
      <c r="DW27" s="646">
        <v>2</v>
      </c>
      <c r="DX27" s="675"/>
      <c r="DY27" s="675"/>
      <c r="DZ27" s="675"/>
      <c r="EA27" s="675"/>
      <c r="EB27" s="675"/>
      <c r="EC27" s="676"/>
    </row>
    <row r="28" spans="2:133" ht="11.25" customHeight="1" x14ac:dyDescent="0.15">
      <c r="B28" s="683" t="s">
        <v>300</v>
      </c>
      <c r="C28" s="684"/>
      <c r="D28" s="684"/>
      <c r="E28" s="684"/>
      <c r="F28" s="684"/>
      <c r="G28" s="684"/>
      <c r="H28" s="684"/>
      <c r="I28" s="684"/>
      <c r="J28" s="684"/>
      <c r="K28" s="684"/>
      <c r="L28" s="684"/>
      <c r="M28" s="684"/>
      <c r="N28" s="684"/>
      <c r="O28" s="684"/>
      <c r="P28" s="684"/>
      <c r="Q28" s="685"/>
      <c r="R28" s="641" t="s">
        <v>129</v>
      </c>
      <c r="S28" s="642"/>
      <c r="T28" s="642"/>
      <c r="U28" s="642"/>
      <c r="V28" s="642"/>
      <c r="W28" s="642"/>
      <c r="X28" s="642"/>
      <c r="Y28" s="643"/>
      <c r="Z28" s="644" t="s">
        <v>233</v>
      </c>
      <c r="AA28" s="644"/>
      <c r="AB28" s="644"/>
      <c r="AC28" s="644"/>
      <c r="AD28" s="645" t="s">
        <v>129</v>
      </c>
      <c r="AE28" s="645"/>
      <c r="AF28" s="645"/>
      <c r="AG28" s="645"/>
      <c r="AH28" s="645"/>
      <c r="AI28" s="645"/>
      <c r="AJ28" s="645"/>
      <c r="AK28" s="645"/>
      <c r="AL28" s="646" t="s">
        <v>129</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301</v>
      </c>
      <c r="CE28" s="657"/>
      <c r="CF28" s="657"/>
      <c r="CG28" s="657"/>
      <c r="CH28" s="657"/>
      <c r="CI28" s="657"/>
      <c r="CJ28" s="657"/>
      <c r="CK28" s="657"/>
      <c r="CL28" s="657"/>
      <c r="CM28" s="657"/>
      <c r="CN28" s="657"/>
      <c r="CO28" s="657"/>
      <c r="CP28" s="657"/>
      <c r="CQ28" s="658"/>
      <c r="CR28" s="641">
        <v>1279697</v>
      </c>
      <c r="CS28" s="642"/>
      <c r="CT28" s="642"/>
      <c r="CU28" s="642"/>
      <c r="CV28" s="642"/>
      <c r="CW28" s="642"/>
      <c r="CX28" s="642"/>
      <c r="CY28" s="643"/>
      <c r="CZ28" s="646">
        <v>15.6</v>
      </c>
      <c r="DA28" s="675"/>
      <c r="DB28" s="675"/>
      <c r="DC28" s="679"/>
      <c r="DD28" s="650">
        <v>1182821</v>
      </c>
      <c r="DE28" s="642"/>
      <c r="DF28" s="642"/>
      <c r="DG28" s="642"/>
      <c r="DH28" s="642"/>
      <c r="DI28" s="642"/>
      <c r="DJ28" s="642"/>
      <c r="DK28" s="643"/>
      <c r="DL28" s="650">
        <v>1182821</v>
      </c>
      <c r="DM28" s="642"/>
      <c r="DN28" s="642"/>
      <c r="DO28" s="642"/>
      <c r="DP28" s="642"/>
      <c r="DQ28" s="642"/>
      <c r="DR28" s="642"/>
      <c r="DS28" s="642"/>
      <c r="DT28" s="642"/>
      <c r="DU28" s="642"/>
      <c r="DV28" s="643"/>
      <c r="DW28" s="646">
        <v>24.3</v>
      </c>
      <c r="DX28" s="675"/>
      <c r="DY28" s="675"/>
      <c r="DZ28" s="675"/>
      <c r="EA28" s="675"/>
      <c r="EB28" s="675"/>
      <c r="EC28" s="676"/>
    </row>
    <row r="29" spans="2:133" ht="11.25" customHeight="1" x14ac:dyDescent="0.15">
      <c r="B29" s="638" t="s">
        <v>302</v>
      </c>
      <c r="C29" s="639"/>
      <c r="D29" s="639"/>
      <c r="E29" s="639"/>
      <c r="F29" s="639"/>
      <c r="G29" s="639"/>
      <c r="H29" s="639"/>
      <c r="I29" s="639"/>
      <c r="J29" s="639"/>
      <c r="K29" s="639"/>
      <c r="L29" s="639"/>
      <c r="M29" s="639"/>
      <c r="N29" s="639"/>
      <c r="O29" s="639"/>
      <c r="P29" s="639"/>
      <c r="Q29" s="640"/>
      <c r="R29" s="641">
        <v>566144</v>
      </c>
      <c r="S29" s="642"/>
      <c r="T29" s="642"/>
      <c r="U29" s="642"/>
      <c r="V29" s="642"/>
      <c r="W29" s="642"/>
      <c r="X29" s="642"/>
      <c r="Y29" s="643"/>
      <c r="Z29" s="644">
        <v>6.8</v>
      </c>
      <c r="AA29" s="644"/>
      <c r="AB29" s="644"/>
      <c r="AC29" s="644"/>
      <c r="AD29" s="645" t="s">
        <v>233</v>
      </c>
      <c r="AE29" s="645"/>
      <c r="AF29" s="645"/>
      <c r="AG29" s="645"/>
      <c r="AH29" s="645"/>
      <c r="AI29" s="645"/>
      <c r="AJ29" s="645"/>
      <c r="AK29" s="645"/>
      <c r="AL29" s="646" t="s">
        <v>129</v>
      </c>
      <c r="AM29" s="647"/>
      <c r="AN29" s="647"/>
      <c r="AO29" s="648"/>
      <c r="AP29" s="620" t="s">
        <v>221</v>
      </c>
      <c r="AQ29" s="621"/>
      <c r="AR29" s="621"/>
      <c r="AS29" s="621"/>
      <c r="AT29" s="621"/>
      <c r="AU29" s="621"/>
      <c r="AV29" s="621"/>
      <c r="AW29" s="621"/>
      <c r="AX29" s="621"/>
      <c r="AY29" s="621"/>
      <c r="AZ29" s="621"/>
      <c r="BA29" s="621"/>
      <c r="BB29" s="621"/>
      <c r="BC29" s="621"/>
      <c r="BD29" s="621"/>
      <c r="BE29" s="621"/>
      <c r="BF29" s="622"/>
      <c r="BG29" s="620" t="s">
        <v>303</v>
      </c>
      <c r="BH29" s="681"/>
      <c r="BI29" s="681"/>
      <c r="BJ29" s="681"/>
      <c r="BK29" s="681"/>
      <c r="BL29" s="681"/>
      <c r="BM29" s="681"/>
      <c r="BN29" s="681"/>
      <c r="BO29" s="681"/>
      <c r="BP29" s="681"/>
      <c r="BQ29" s="682"/>
      <c r="BR29" s="620" t="s">
        <v>304</v>
      </c>
      <c r="BS29" s="681"/>
      <c r="BT29" s="681"/>
      <c r="BU29" s="681"/>
      <c r="BV29" s="681"/>
      <c r="BW29" s="681"/>
      <c r="BX29" s="681"/>
      <c r="BY29" s="681"/>
      <c r="BZ29" s="681"/>
      <c r="CA29" s="681"/>
      <c r="CB29" s="682"/>
      <c r="CD29" s="704" t="s">
        <v>305</v>
      </c>
      <c r="CE29" s="705"/>
      <c r="CF29" s="656" t="s">
        <v>306</v>
      </c>
      <c r="CG29" s="657"/>
      <c r="CH29" s="657"/>
      <c r="CI29" s="657"/>
      <c r="CJ29" s="657"/>
      <c r="CK29" s="657"/>
      <c r="CL29" s="657"/>
      <c r="CM29" s="657"/>
      <c r="CN29" s="657"/>
      <c r="CO29" s="657"/>
      <c r="CP29" s="657"/>
      <c r="CQ29" s="658"/>
      <c r="CR29" s="641">
        <v>1278809</v>
      </c>
      <c r="CS29" s="677"/>
      <c r="CT29" s="677"/>
      <c r="CU29" s="677"/>
      <c r="CV29" s="677"/>
      <c r="CW29" s="677"/>
      <c r="CX29" s="677"/>
      <c r="CY29" s="678"/>
      <c r="CZ29" s="646">
        <v>15.6</v>
      </c>
      <c r="DA29" s="675"/>
      <c r="DB29" s="675"/>
      <c r="DC29" s="679"/>
      <c r="DD29" s="650">
        <v>1181933</v>
      </c>
      <c r="DE29" s="677"/>
      <c r="DF29" s="677"/>
      <c r="DG29" s="677"/>
      <c r="DH29" s="677"/>
      <c r="DI29" s="677"/>
      <c r="DJ29" s="677"/>
      <c r="DK29" s="678"/>
      <c r="DL29" s="650">
        <v>1181933</v>
      </c>
      <c r="DM29" s="677"/>
      <c r="DN29" s="677"/>
      <c r="DO29" s="677"/>
      <c r="DP29" s="677"/>
      <c r="DQ29" s="677"/>
      <c r="DR29" s="677"/>
      <c r="DS29" s="677"/>
      <c r="DT29" s="677"/>
      <c r="DU29" s="677"/>
      <c r="DV29" s="678"/>
      <c r="DW29" s="646">
        <v>24.3</v>
      </c>
      <c r="DX29" s="675"/>
      <c r="DY29" s="675"/>
      <c r="DZ29" s="675"/>
      <c r="EA29" s="675"/>
      <c r="EB29" s="675"/>
      <c r="EC29" s="676"/>
    </row>
    <row r="30" spans="2:133" ht="11.25" customHeight="1" x14ac:dyDescent="0.15">
      <c r="B30" s="638" t="s">
        <v>307</v>
      </c>
      <c r="C30" s="639"/>
      <c r="D30" s="639"/>
      <c r="E30" s="639"/>
      <c r="F30" s="639"/>
      <c r="G30" s="639"/>
      <c r="H30" s="639"/>
      <c r="I30" s="639"/>
      <c r="J30" s="639"/>
      <c r="K30" s="639"/>
      <c r="L30" s="639"/>
      <c r="M30" s="639"/>
      <c r="N30" s="639"/>
      <c r="O30" s="639"/>
      <c r="P30" s="639"/>
      <c r="Q30" s="640"/>
      <c r="R30" s="641">
        <v>143050</v>
      </c>
      <c r="S30" s="642"/>
      <c r="T30" s="642"/>
      <c r="U30" s="642"/>
      <c r="V30" s="642"/>
      <c r="W30" s="642"/>
      <c r="X30" s="642"/>
      <c r="Y30" s="643"/>
      <c r="Z30" s="644">
        <v>1.7</v>
      </c>
      <c r="AA30" s="644"/>
      <c r="AB30" s="644"/>
      <c r="AC30" s="644"/>
      <c r="AD30" s="645" t="s">
        <v>233</v>
      </c>
      <c r="AE30" s="645"/>
      <c r="AF30" s="645"/>
      <c r="AG30" s="645"/>
      <c r="AH30" s="645"/>
      <c r="AI30" s="645"/>
      <c r="AJ30" s="645"/>
      <c r="AK30" s="645"/>
      <c r="AL30" s="646" t="s">
        <v>233</v>
      </c>
      <c r="AM30" s="647"/>
      <c r="AN30" s="647"/>
      <c r="AO30" s="648"/>
      <c r="AP30" s="689" t="s">
        <v>308</v>
      </c>
      <c r="AQ30" s="690"/>
      <c r="AR30" s="690"/>
      <c r="AS30" s="690"/>
      <c r="AT30" s="695" t="s">
        <v>309</v>
      </c>
      <c r="AU30" s="230"/>
      <c r="AV30" s="230"/>
      <c r="AW30" s="230"/>
      <c r="AX30" s="627" t="s">
        <v>186</v>
      </c>
      <c r="AY30" s="628"/>
      <c r="AZ30" s="628"/>
      <c r="BA30" s="628"/>
      <c r="BB30" s="628"/>
      <c r="BC30" s="628"/>
      <c r="BD30" s="628"/>
      <c r="BE30" s="628"/>
      <c r="BF30" s="629"/>
      <c r="BG30" s="701">
        <v>99.9</v>
      </c>
      <c r="BH30" s="702"/>
      <c r="BI30" s="702"/>
      <c r="BJ30" s="702"/>
      <c r="BK30" s="702"/>
      <c r="BL30" s="702"/>
      <c r="BM30" s="636">
        <v>98.5</v>
      </c>
      <c r="BN30" s="702"/>
      <c r="BO30" s="702"/>
      <c r="BP30" s="702"/>
      <c r="BQ30" s="703"/>
      <c r="BR30" s="701">
        <v>99.7</v>
      </c>
      <c r="BS30" s="702"/>
      <c r="BT30" s="702"/>
      <c r="BU30" s="702"/>
      <c r="BV30" s="702"/>
      <c r="BW30" s="702"/>
      <c r="BX30" s="636">
        <v>98.1</v>
      </c>
      <c r="BY30" s="702"/>
      <c r="BZ30" s="702"/>
      <c r="CA30" s="702"/>
      <c r="CB30" s="703"/>
      <c r="CD30" s="706"/>
      <c r="CE30" s="707"/>
      <c r="CF30" s="656" t="s">
        <v>310</v>
      </c>
      <c r="CG30" s="657"/>
      <c r="CH30" s="657"/>
      <c r="CI30" s="657"/>
      <c r="CJ30" s="657"/>
      <c r="CK30" s="657"/>
      <c r="CL30" s="657"/>
      <c r="CM30" s="657"/>
      <c r="CN30" s="657"/>
      <c r="CO30" s="657"/>
      <c r="CP30" s="657"/>
      <c r="CQ30" s="658"/>
      <c r="CR30" s="641">
        <v>1194700</v>
      </c>
      <c r="CS30" s="642"/>
      <c r="CT30" s="642"/>
      <c r="CU30" s="642"/>
      <c r="CV30" s="642"/>
      <c r="CW30" s="642"/>
      <c r="CX30" s="642"/>
      <c r="CY30" s="643"/>
      <c r="CZ30" s="646">
        <v>14.5</v>
      </c>
      <c r="DA30" s="675"/>
      <c r="DB30" s="675"/>
      <c r="DC30" s="679"/>
      <c r="DD30" s="650">
        <v>1111397</v>
      </c>
      <c r="DE30" s="642"/>
      <c r="DF30" s="642"/>
      <c r="DG30" s="642"/>
      <c r="DH30" s="642"/>
      <c r="DI30" s="642"/>
      <c r="DJ30" s="642"/>
      <c r="DK30" s="643"/>
      <c r="DL30" s="650">
        <v>1111397</v>
      </c>
      <c r="DM30" s="642"/>
      <c r="DN30" s="642"/>
      <c r="DO30" s="642"/>
      <c r="DP30" s="642"/>
      <c r="DQ30" s="642"/>
      <c r="DR30" s="642"/>
      <c r="DS30" s="642"/>
      <c r="DT30" s="642"/>
      <c r="DU30" s="642"/>
      <c r="DV30" s="643"/>
      <c r="DW30" s="646">
        <v>22.8</v>
      </c>
      <c r="DX30" s="675"/>
      <c r="DY30" s="675"/>
      <c r="DZ30" s="675"/>
      <c r="EA30" s="675"/>
      <c r="EB30" s="675"/>
      <c r="EC30" s="676"/>
    </row>
    <row r="31" spans="2:133" ht="11.25" customHeight="1" x14ac:dyDescent="0.15">
      <c r="B31" s="638" t="s">
        <v>311</v>
      </c>
      <c r="C31" s="639"/>
      <c r="D31" s="639"/>
      <c r="E31" s="639"/>
      <c r="F31" s="639"/>
      <c r="G31" s="639"/>
      <c r="H31" s="639"/>
      <c r="I31" s="639"/>
      <c r="J31" s="639"/>
      <c r="K31" s="639"/>
      <c r="L31" s="639"/>
      <c r="M31" s="639"/>
      <c r="N31" s="639"/>
      <c r="O31" s="639"/>
      <c r="P31" s="639"/>
      <c r="Q31" s="640"/>
      <c r="R31" s="641">
        <v>174045</v>
      </c>
      <c r="S31" s="642"/>
      <c r="T31" s="642"/>
      <c r="U31" s="642"/>
      <c r="V31" s="642"/>
      <c r="W31" s="642"/>
      <c r="X31" s="642"/>
      <c r="Y31" s="643"/>
      <c r="Z31" s="644">
        <v>2.1</v>
      </c>
      <c r="AA31" s="644"/>
      <c r="AB31" s="644"/>
      <c r="AC31" s="644"/>
      <c r="AD31" s="645" t="s">
        <v>233</v>
      </c>
      <c r="AE31" s="645"/>
      <c r="AF31" s="645"/>
      <c r="AG31" s="645"/>
      <c r="AH31" s="645"/>
      <c r="AI31" s="645"/>
      <c r="AJ31" s="645"/>
      <c r="AK31" s="645"/>
      <c r="AL31" s="646" t="s">
        <v>129</v>
      </c>
      <c r="AM31" s="647"/>
      <c r="AN31" s="647"/>
      <c r="AO31" s="648"/>
      <c r="AP31" s="691"/>
      <c r="AQ31" s="692"/>
      <c r="AR31" s="692"/>
      <c r="AS31" s="692"/>
      <c r="AT31" s="696"/>
      <c r="AU31" s="229" t="s">
        <v>312</v>
      </c>
      <c r="AV31" s="229"/>
      <c r="AW31" s="229"/>
      <c r="AX31" s="638" t="s">
        <v>313</v>
      </c>
      <c r="AY31" s="639"/>
      <c r="AZ31" s="639"/>
      <c r="BA31" s="639"/>
      <c r="BB31" s="639"/>
      <c r="BC31" s="639"/>
      <c r="BD31" s="639"/>
      <c r="BE31" s="639"/>
      <c r="BF31" s="640"/>
      <c r="BG31" s="698">
        <v>99.9</v>
      </c>
      <c r="BH31" s="677"/>
      <c r="BI31" s="677"/>
      <c r="BJ31" s="677"/>
      <c r="BK31" s="677"/>
      <c r="BL31" s="677"/>
      <c r="BM31" s="647">
        <v>99.5</v>
      </c>
      <c r="BN31" s="699"/>
      <c r="BO31" s="699"/>
      <c r="BP31" s="699"/>
      <c r="BQ31" s="700"/>
      <c r="BR31" s="698">
        <v>99.7</v>
      </c>
      <c r="BS31" s="677"/>
      <c r="BT31" s="677"/>
      <c r="BU31" s="677"/>
      <c r="BV31" s="677"/>
      <c r="BW31" s="677"/>
      <c r="BX31" s="647">
        <v>98.9</v>
      </c>
      <c r="BY31" s="699"/>
      <c r="BZ31" s="699"/>
      <c r="CA31" s="699"/>
      <c r="CB31" s="700"/>
      <c r="CD31" s="706"/>
      <c r="CE31" s="707"/>
      <c r="CF31" s="656" t="s">
        <v>314</v>
      </c>
      <c r="CG31" s="657"/>
      <c r="CH31" s="657"/>
      <c r="CI31" s="657"/>
      <c r="CJ31" s="657"/>
      <c r="CK31" s="657"/>
      <c r="CL31" s="657"/>
      <c r="CM31" s="657"/>
      <c r="CN31" s="657"/>
      <c r="CO31" s="657"/>
      <c r="CP31" s="657"/>
      <c r="CQ31" s="658"/>
      <c r="CR31" s="641">
        <v>84109</v>
      </c>
      <c r="CS31" s="677"/>
      <c r="CT31" s="677"/>
      <c r="CU31" s="677"/>
      <c r="CV31" s="677"/>
      <c r="CW31" s="677"/>
      <c r="CX31" s="677"/>
      <c r="CY31" s="678"/>
      <c r="CZ31" s="646">
        <v>1</v>
      </c>
      <c r="DA31" s="675"/>
      <c r="DB31" s="675"/>
      <c r="DC31" s="679"/>
      <c r="DD31" s="650">
        <v>70536</v>
      </c>
      <c r="DE31" s="677"/>
      <c r="DF31" s="677"/>
      <c r="DG31" s="677"/>
      <c r="DH31" s="677"/>
      <c r="DI31" s="677"/>
      <c r="DJ31" s="677"/>
      <c r="DK31" s="678"/>
      <c r="DL31" s="650">
        <v>70536</v>
      </c>
      <c r="DM31" s="677"/>
      <c r="DN31" s="677"/>
      <c r="DO31" s="677"/>
      <c r="DP31" s="677"/>
      <c r="DQ31" s="677"/>
      <c r="DR31" s="677"/>
      <c r="DS31" s="677"/>
      <c r="DT31" s="677"/>
      <c r="DU31" s="677"/>
      <c r="DV31" s="678"/>
      <c r="DW31" s="646">
        <v>1.4</v>
      </c>
      <c r="DX31" s="675"/>
      <c r="DY31" s="675"/>
      <c r="DZ31" s="675"/>
      <c r="EA31" s="675"/>
      <c r="EB31" s="675"/>
      <c r="EC31" s="676"/>
    </row>
    <row r="32" spans="2:133" ht="11.25" customHeight="1" x14ac:dyDescent="0.15">
      <c r="B32" s="638" t="s">
        <v>315</v>
      </c>
      <c r="C32" s="639"/>
      <c r="D32" s="639"/>
      <c r="E32" s="639"/>
      <c r="F32" s="639"/>
      <c r="G32" s="639"/>
      <c r="H32" s="639"/>
      <c r="I32" s="639"/>
      <c r="J32" s="639"/>
      <c r="K32" s="639"/>
      <c r="L32" s="639"/>
      <c r="M32" s="639"/>
      <c r="N32" s="639"/>
      <c r="O32" s="639"/>
      <c r="P32" s="639"/>
      <c r="Q32" s="640"/>
      <c r="R32" s="641">
        <v>397629</v>
      </c>
      <c r="S32" s="642"/>
      <c r="T32" s="642"/>
      <c r="U32" s="642"/>
      <c r="V32" s="642"/>
      <c r="W32" s="642"/>
      <c r="X32" s="642"/>
      <c r="Y32" s="643"/>
      <c r="Z32" s="644">
        <v>4.8</v>
      </c>
      <c r="AA32" s="644"/>
      <c r="AB32" s="644"/>
      <c r="AC32" s="644"/>
      <c r="AD32" s="645" t="s">
        <v>233</v>
      </c>
      <c r="AE32" s="645"/>
      <c r="AF32" s="645"/>
      <c r="AG32" s="645"/>
      <c r="AH32" s="645"/>
      <c r="AI32" s="645"/>
      <c r="AJ32" s="645"/>
      <c r="AK32" s="645"/>
      <c r="AL32" s="646" t="s">
        <v>129</v>
      </c>
      <c r="AM32" s="647"/>
      <c r="AN32" s="647"/>
      <c r="AO32" s="648"/>
      <c r="AP32" s="693"/>
      <c r="AQ32" s="694"/>
      <c r="AR32" s="694"/>
      <c r="AS32" s="694"/>
      <c r="AT32" s="697"/>
      <c r="AU32" s="231"/>
      <c r="AV32" s="231"/>
      <c r="AW32" s="231"/>
      <c r="AX32" s="686" t="s">
        <v>316</v>
      </c>
      <c r="AY32" s="687"/>
      <c r="AZ32" s="687"/>
      <c r="BA32" s="687"/>
      <c r="BB32" s="687"/>
      <c r="BC32" s="687"/>
      <c r="BD32" s="687"/>
      <c r="BE32" s="687"/>
      <c r="BF32" s="688"/>
      <c r="BG32" s="710">
        <v>99.9</v>
      </c>
      <c r="BH32" s="711"/>
      <c r="BI32" s="711"/>
      <c r="BJ32" s="711"/>
      <c r="BK32" s="711"/>
      <c r="BL32" s="711"/>
      <c r="BM32" s="712">
        <v>97.2</v>
      </c>
      <c r="BN32" s="711"/>
      <c r="BO32" s="711"/>
      <c r="BP32" s="711"/>
      <c r="BQ32" s="713"/>
      <c r="BR32" s="710">
        <v>99.7</v>
      </c>
      <c r="BS32" s="711"/>
      <c r="BT32" s="711"/>
      <c r="BU32" s="711"/>
      <c r="BV32" s="711"/>
      <c r="BW32" s="711"/>
      <c r="BX32" s="712">
        <v>96.9</v>
      </c>
      <c r="BY32" s="711"/>
      <c r="BZ32" s="711"/>
      <c r="CA32" s="711"/>
      <c r="CB32" s="713"/>
      <c r="CD32" s="708"/>
      <c r="CE32" s="709"/>
      <c r="CF32" s="656" t="s">
        <v>317</v>
      </c>
      <c r="CG32" s="657"/>
      <c r="CH32" s="657"/>
      <c r="CI32" s="657"/>
      <c r="CJ32" s="657"/>
      <c r="CK32" s="657"/>
      <c r="CL32" s="657"/>
      <c r="CM32" s="657"/>
      <c r="CN32" s="657"/>
      <c r="CO32" s="657"/>
      <c r="CP32" s="657"/>
      <c r="CQ32" s="658"/>
      <c r="CR32" s="641">
        <v>888</v>
      </c>
      <c r="CS32" s="642"/>
      <c r="CT32" s="642"/>
      <c r="CU32" s="642"/>
      <c r="CV32" s="642"/>
      <c r="CW32" s="642"/>
      <c r="CX32" s="642"/>
      <c r="CY32" s="643"/>
      <c r="CZ32" s="646">
        <v>0</v>
      </c>
      <c r="DA32" s="675"/>
      <c r="DB32" s="675"/>
      <c r="DC32" s="679"/>
      <c r="DD32" s="650">
        <v>888</v>
      </c>
      <c r="DE32" s="642"/>
      <c r="DF32" s="642"/>
      <c r="DG32" s="642"/>
      <c r="DH32" s="642"/>
      <c r="DI32" s="642"/>
      <c r="DJ32" s="642"/>
      <c r="DK32" s="643"/>
      <c r="DL32" s="650">
        <v>888</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318</v>
      </c>
      <c r="C33" s="639"/>
      <c r="D33" s="639"/>
      <c r="E33" s="639"/>
      <c r="F33" s="639"/>
      <c r="G33" s="639"/>
      <c r="H33" s="639"/>
      <c r="I33" s="639"/>
      <c r="J33" s="639"/>
      <c r="K33" s="639"/>
      <c r="L33" s="639"/>
      <c r="M33" s="639"/>
      <c r="N33" s="639"/>
      <c r="O33" s="639"/>
      <c r="P33" s="639"/>
      <c r="Q33" s="640"/>
      <c r="R33" s="641">
        <v>104473</v>
      </c>
      <c r="S33" s="642"/>
      <c r="T33" s="642"/>
      <c r="U33" s="642"/>
      <c r="V33" s="642"/>
      <c r="W33" s="642"/>
      <c r="X33" s="642"/>
      <c r="Y33" s="643"/>
      <c r="Z33" s="644">
        <v>1.3</v>
      </c>
      <c r="AA33" s="644"/>
      <c r="AB33" s="644"/>
      <c r="AC33" s="644"/>
      <c r="AD33" s="645" t="s">
        <v>233</v>
      </c>
      <c r="AE33" s="645"/>
      <c r="AF33" s="645"/>
      <c r="AG33" s="645"/>
      <c r="AH33" s="645"/>
      <c r="AI33" s="645"/>
      <c r="AJ33" s="645"/>
      <c r="AK33" s="645"/>
      <c r="AL33" s="646" t="s">
        <v>129</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319</v>
      </c>
      <c r="CE33" s="657"/>
      <c r="CF33" s="657"/>
      <c r="CG33" s="657"/>
      <c r="CH33" s="657"/>
      <c r="CI33" s="657"/>
      <c r="CJ33" s="657"/>
      <c r="CK33" s="657"/>
      <c r="CL33" s="657"/>
      <c r="CM33" s="657"/>
      <c r="CN33" s="657"/>
      <c r="CO33" s="657"/>
      <c r="CP33" s="657"/>
      <c r="CQ33" s="658"/>
      <c r="CR33" s="641">
        <v>3779765</v>
      </c>
      <c r="CS33" s="677"/>
      <c r="CT33" s="677"/>
      <c r="CU33" s="677"/>
      <c r="CV33" s="677"/>
      <c r="CW33" s="677"/>
      <c r="CX33" s="677"/>
      <c r="CY33" s="678"/>
      <c r="CZ33" s="646">
        <v>46</v>
      </c>
      <c r="DA33" s="675"/>
      <c r="DB33" s="675"/>
      <c r="DC33" s="679"/>
      <c r="DD33" s="650">
        <v>2931251</v>
      </c>
      <c r="DE33" s="677"/>
      <c r="DF33" s="677"/>
      <c r="DG33" s="677"/>
      <c r="DH33" s="677"/>
      <c r="DI33" s="677"/>
      <c r="DJ33" s="677"/>
      <c r="DK33" s="678"/>
      <c r="DL33" s="650">
        <v>2124578</v>
      </c>
      <c r="DM33" s="677"/>
      <c r="DN33" s="677"/>
      <c r="DO33" s="677"/>
      <c r="DP33" s="677"/>
      <c r="DQ33" s="677"/>
      <c r="DR33" s="677"/>
      <c r="DS33" s="677"/>
      <c r="DT33" s="677"/>
      <c r="DU33" s="677"/>
      <c r="DV33" s="678"/>
      <c r="DW33" s="646">
        <v>43.6</v>
      </c>
      <c r="DX33" s="675"/>
      <c r="DY33" s="675"/>
      <c r="DZ33" s="675"/>
      <c r="EA33" s="675"/>
      <c r="EB33" s="675"/>
      <c r="EC33" s="676"/>
    </row>
    <row r="34" spans="2:133" ht="11.25" customHeight="1" x14ac:dyDescent="0.15">
      <c r="B34" s="638" t="s">
        <v>320</v>
      </c>
      <c r="C34" s="639"/>
      <c r="D34" s="639"/>
      <c r="E34" s="639"/>
      <c r="F34" s="639"/>
      <c r="G34" s="639"/>
      <c r="H34" s="639"/>
      <c r="I34" s="639"/>
      <c r="J34" s="639"/>
      <c r="K34" s="639"/>
      <c r="L34" s="639"/>
      <c r="M34" s="639"/>
      <c r="N34" s="639"/>
      <c r="O34" s="639"/>
      <c r="P34" s="639"/>
      <c r="Q34" s="640"/>
      <c r="R34" s="641">
        <v>179562</v>
      </c>
      <c r="S34" s="642"/>
      <c r="T34" s="642"/>
      <c r="U34" s="642"/>
      <c r="V34" s="642"/>
      <c r="W34" s="642"/>
      <c r="X34" s="642"/>
      <c r="Y34" s="643"/>
      <c r="Z34" s="644">
        <v>2.2000000000000002</v>
      </c>
      <c r="AA34" s="644"/>
      <c r="AB34" s="644"/>
      <c r="AC34" s="644"/>
      <c r="AD34" s="645">
        <v>747</v>
      </c>
      <c r="AE34" s="645"/>
      <c r="AF34" s="645"/>
      <c r="AG34" s="645"/>
      <c r="AH34" s="645"/>
      <c r="AI34" s="645"/>
      <c r="AJ34" s="645"/>
      <c r="AK34" s="645"/>
      <c r="AL34" s="646">
        <v>0</v>
      </c>
      <c r="AM34" s="647"/>
      <c r="AN34" s="647"/>
      <c r="AO34" s="648"/>
      <c r="AP34" s="234"/>
      <c r="AQ34" s="620" t="s">
        <v>321</v>
      </c>
      <c r="AR34" s="621"/>
      <c r="AS34" s="621"/>
      <c r="AT34" s="621"/>
      <c r="AU34" s="621"/>
      <c r="AV34" s="621"/>
      <c r="AW34" s="621"/>
      <c r="AX34" s="621"/>
      <c r="AY34" s="621"/>
      <c r="AZ34" s="621"/>
      <c r="BA34" s="621"/>
      <c r="BB34" s="621"/>
      <c r="BC34" s="621"/>
      <c r="BD34" s="621"/>
      <c r="BE34" s="621"/>
      <c r="BF34" s="622"/>
      <c r="BG34" s="620" t="s">
        <v>322</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323</v>
      </c>
      <c r="CE34" s="657"/>
      <c r="CF34" s="657"/>
      <c r="CG34" s="657"/>
      <c r="CH34" s="657"/>
      <c r="CI34" s="657"/>
      <c r="CJ34" s="657"/>
      <c r="CK34" s="657"/>
      <c r="CL34" s="657"/>
      <c r="CM34" s="657"/>
      <c r="CN34" s="657"/>
      <c r="CO34" s="657"/>
      <c r="CP34" s="657"/>
      <c r="CQ34" s="658"/>
      <c r="CR34" s="641">
        <v>1589813</v>
      </c>
      <c r="CS34" s="642"/>
      <c r="CT34" s="642"/>
      <c r="CU34" s="642"/>
      <c r="CV34" s="642"/>
      <c r="CW34" s="642"/>
      <c r="CX34" s="642"/>
      <c r="CY34" s="643"/>
      <c r="CZ34" s="646">
        <v>19.399999999999999</v>
      </c>
      <c r="DA34" s="675"/>
      <c r="DB34" s="675"/>
      <c r="DC34" s="679"/>
      <c r="DD34" s="650">
        <v>1322600</v>
      </c>
      <c r="DE34" s="642"/>
      <c r="DF34" s="642"/>
      <c r="DG34" s="642"/>
      <c r="DH34" s="642"/>
      <c r="DI34" s="642"/>
      <c r="DJ34" s="642"/>
      <c r="DK34" s="643"/>
      <c r="DL34" s="650">
        <v>1083115</v>
      </c>
      <c r="DM34" s="642"/>
      <c r="DN34" s="642"/>
      <c r="DO34" s="642"/>
      <c r="DP34" s="642"/>
      <c r="DQ34" s="642"/>
      <c r="DR34" s="642"/>
      <c r="DS34" s="642"/>
      <c r="DT34" s="642"/>
      <c r="DU34" s="642"/>
      <c r="DV34" s="643"/>
      <c r="DW34" s="646">
        <v>22.2</v>
      </c>
      <c r="DX34" s="675"/>
      <c r="DY34" s="675"/>
      <c r="DZ34" s="675"/>
      <c r="EA34" s="675"/>
      <c r="EB34" s="675"/>
      <c r="EC34" s="676"/>
    </row>
    <row r="35" spans="2:133" ht="11.25" customHeight="1" x14ac:dyDescent="0.15">
      <c r="B35" s="638" t="s">
        <v>324</v>
      </c>
      <c r="C35" s="639"/>
      <c r="D35" s="639"/>
      <c r="E35" s="639"/>
      <c r="F35" s="639"/>
      <c r="G35" s="639"/>
      <c r="H35" s="639"/>
      <c r="I35" s="639"/>
      <c r="J35" s="639"/>
      <c r="K35" s="639"/>
      <c r="L35" s="639"/>
      <c r="M35" s="639"/>
      <c r="N35" s="639"/>
      <c r="O35" s="639"/>
      <c r="P35" s="639"/>
      <c r="Q35" s="640"/>
      <c r="R35" s="641">
        <v>930092</v>
      </c>
      <c r="S35" s="642"/>
      <c r="T35" s="642"/>
      <c r="U35" s="642"/>
      <c r="V35" s="642"/>
      <c r="W35" s="642"/>
      <c r="X35" s="642"/>
      <c r="Y35" s="643"/>
      <c r="Z35" s="644">
        <v>11.2</v>
      </c>
      <c r="AA35" s="644"/>
      <c r="AB35" s="644"/>
      <c r="AC35" s="644"/>
      <c r="AD35" s="645" t="s">
        <v>129</v>
      </c>
      <c r="AE35" s="645"/>
      <c r="AF35" s="645"/>
      <c r="AG35" s="645"/>
      <c r="AH35" s="645"/>
      <c r="AI35" s="645"/>
      <c r="AJ35" s="645"/>
      <c r="AK35" s="645"/>
      <c r="AL35" s="646" t="s">
        <v>233</v>
      </c>
      <c r="AM35" s="647"/>
      <c r="AN35" s="647"/>
      <c r="AO35" s="648"/>
      <c r="AP35" s="234"/>
      <c r="AQ35" s="714" t="s">
        <v>325</v>
      </c>
      <c r="AR35" s="715"/>
      <c r="AS35" s="715"/>
      <c r="AT35" s="715"/>
      <c r="AU35" s="715"/>
      <c r="AV35" s="715"/>
      <c r="AW35" s="715"/>
      <c r="AX35" s="715"/>
      <c r="AY35" s="716"/>
      <c r="AZ35" s="630">
        <v>533945</v>
      </c>
      <c r="BA35" s="631"/>
      <c r="BB35" s="631"/>
      <c r="BC35" s="631"/>
      <c r="BD35" s="631"/>
      <c r="BE35" s="631"/>
      <c r="BF35" s="717"/>
      <c r="BG35" s="652" t="s">
        <v>326</v>
      </c>
      <c r="BH35" s="653"/>
      <c r="BI35" s="653"/>
      <c r="BJ35" s="653"/>
      <c r="BK35" s="653"/>
      <c r="BL35" s="653"/>
      <c r="BM35" s="653"/>
      <c r="BN35" s="653"/>
      <c r="BO35" s="653"/>
      <c r="BP35" s="653"/>
      <c r="BQ35" s="653"/>
      <c r="BR35" s="653"/>
      <c r="BS35" s="653"/>
      <c r="BT35" s="653"/>
      <c r="BU35" s="654"/>
      <c r="BV35" s="630">
        <v>15769</v>
      </c>
      <c r="BW35" s="631"/>
      <c r="BX35" s="631"/>
      <c r="BY35" s="631"/>
      <c r="BZ35" s="631"/>
      <c r="CA35" s="631"/>
      <c r="CB35" s="717"/>
      <c r="CD35" s="656" t="s">
        <v>327</v>
      </c>
      <c r="CE35" s="657"/>
      <c r="CF35" s="657"/>
      <c r="CG35" s="657"/>
      <c r="CH35" s="657"/>
      <c r="CI35" s="657"/>
      <c r="CJ35" s="657"/>
      <c r="CK35" s="657"/>
      <c r="CL35" s="657"/>
      <c r="CM35" s="657"/>
      <c r="CN35" s="657"/>
      <c r="CO35" s="657"/>
      <c r="CP35" s="657"/>
      <c r="CQ35" s="658"/>
      <c r="CR35" s="641">
        <v>193320</v>
      </c>
      <c r="CS35" s="677"/>
      <c r="CT35" s="677"/>
      <c r="CU35" s="677"/>
      <c r="CV35" s="677"/>
      <c r="CW35" s="677"/>
      <c r="CX35" s="677"/>
      <c r="CY35" s="678"/>
      <c r="CZ35" s="646">
        <v>2.4</v>
      </c>
      <c r="DA35" s="675"/>
      <c r="DB35" s="675"/>
      <c r="DC35" s="679"/>
      <c r="DD35" s="650">
        <v>112440</v>
      </c>
      <c r="DE35" s="677"/>
      <c r="DF35" s="677"/>
      <c r="DG35" s="677"/>
      <c r="DH35" s="677"/>
      <c r="DI35" s="677"/>
      <c r="DJ35" s="677"/>
      <c r="DK35" s="678"/>
      <c r="DL35" s="650">
        <v>92794</v>
      </c>
      <c r="DM35" s="677"/>
      <c r="DN35" s="677"/>
      <c r="DO35" s="677"/>
      <c r="DP35" s="677"/>
      <c r="DQ35" s="677"/>
      <c r="DR35" s="677"/>
      <c r="DS35" s="677"/>
      <c r="DT35" s="677"/>
      <c r="DU35" s="677"/>
      <c r="DV35" s="678"/>
      <c r="DW35" s="646">
        <v>1.9</v>
      </c>
      <c r="DX35" s="675"/>
      <c r="DY35" s="675"/>
      <c r="DZ35" s="675"/>
      <c r="EA35" s="675"/>
      <c r="EB35" s="675"/>
      <c r="EC35" s="676"/>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233</v>
      </c>
      <c r="S36" s="642"/>
      <c r="T36" s="642"/>
      <c r="U36" s="642"/>
      <c r="V36" s="642"/>
      <c r="W36" s="642"/>
      <c r="X36" s="642"/>
      <c r="Y36" s="643"/>
      <c r="Z36" s="644" t="s">
        <v>129</v>
      </c>
      <c r="AA36" s="644"/>
      <c r="AB36" s="644"/>
      <c r="AC36" s="644"/>
      <c r="AD36" s="645" t="s">
        <v>233</v>
      </c>
      <c r="AE36" s="645"/>
      <c r="AF36" s="645"/>
      <c r="AG36" s="645"/>
      <c r="AH36" s="645"/>
      <c r="AI36" s="645"/>
      <c r="AJ36" s="645"/>
      <c r="AK36" s="645"/>
      <c r="AL36" s="646" t="s">
        <v>233</v>
      </c>
      <c r="AM36" s="647"/>
      <c r="AN36" s="647"/>
      <c r="AO36" s="648"/>
      <c r="AQ36" s="718" t="s">
        <v>329</v>
      </c>
      <c r="AR36" s="719"/>
      <c r="AS36" s="719"/>
      <c r="AT36" s="719"/>
      <c r="AU36" s="719"/>
      <c r="AV36" s="719"/>
      <c r="AW36" s="719"/>
      <c r="AX36" s="719"/>
      <c r="AY36" s="720"/>
      <c r="AZ36" s="641">
        <v>170644</v>
      </c>
      <c r="BA36" s="642"/>
      <c r="BB36" s="642"/>
      <c r="BC36" s="642"/>
      <c r="BD36" s="677"/>
      <c r="BE36" s="677"/>
      <c r="BF36" s="700"/>
      <c r="BG36" s="656" t="s">
        <v>330</v>
      </c>
      <c r="BH36" s="657"/>
      <c r="BI36" s="657"/>
      <c r="BJ36" s="657"/>
      <c r="BK36" s="657"/>
      <c r="BL36" s="657"/>
      <c r="BM36" s="657"/>
      <c r="BN36" s="657"/>
      <c r="BO36" s="657"/>
      <c r="BP36" s="657"/>
      <c r="BQ36" s="657"/>
      <c r="BR36" s="657"/>
      <c r="BS36" s="657"/>
      <c r="BT36" s="657"/>
      <c r="BU36" s="658"/>
      <c r="BV36" s="641">
        <v>15769</v>
      </c>
      <c r="BW36" s="642"/>
      <c r="BX36" s="642"/>
      <c r="BY36" s="642"/>
      <c r="BZ36" s="642"/>
      <c r="CA36" s="642"/>
      <c r="CB36" s="651"/>
      <c r="CD36" s="656" t="s">
        <v>331</v>
      </c>
      <c r="CE36" s="657"/>
      <c r="CF36" s="657"/>
      <c r="CG36" s="657"/>
      <c r="CH36" s="657"/>
      <c r="CI36" s="657"/>
      <c r="CJ36" s="657"/>
      <c r="CK36" s="657"/>
      <c r="CL36" s="657"/>
      <c r="CM36" s="657"/>
      <c r="CN36" s="657"/>
      <c r="CO36" s="657"/>
      <c r="CP36" s="657"/>
      <c r="CQ36" s="658"/>
      <c r="CR36" s="641">
        <v>1276749</v>
      </c>
      <c r="CS36" s="642"/>
      <c r="CT36" s="642"/>
      <c r="CU36" s="642"/>
      <c r="CV36" s="642"/>
      <c r="CW36" s="642"/>
      <c r="CX36" s="642"/>
      <c r="CY36" s="643"/>
      <c r="CZ36" s="646">
        <v>15.5</v>
      </c>
      <c r="DA36" s="675"/>
      <c r="DB36" s="675"/>
      <c r="DC36" s="679"/>
      <c r="DD36" s="650">
        <v>850457</v>
      </c>
      <c r="DE36" s="642"/>
      <c r="DF36" s="642"/>
      <c r="DG36" s="642"/>
      <c r="DH36" s="642"/>
      <c r="DI36" s="642"/>
      <c r="DJ36" s="642"/>
      <c r="DK36" s="643"/>
      <c r="DL36" s="650">
        <v>524999</v>
      </c>
      <c r="DM36" s="642"/>
      <c r="DN36" s="642"/>
      <c r="DO36" s="642"/>
      <c r="DP36" s="642"/>
      <c r="DQ36" s="642"/>
      <c r="DR36" s="642"/>
      <c r="DS36" s="642"/>
      <c r="DT36" s="642"/>
      <c r="DU36" s="642"/>
      <c r="DV36" s="643"/>
      <c r="DW36" s="646">
        <v>10.8</v>
      </c>
      <c r="DX36" s="675"/>
      <c r="DY36" s="675"/>
      <c r="DZ36" s="675"/>
      <c r="EA36" s="675"/>
      <c r="EB36" s="675"/>
      <c r="EC36" s="676"/>
    </row>
    <row r="37" spans="2:133" ht="11.25" customHeight="1" x14ac:dyDescent="0.15">
      <c r="B37" s="638" t="s">
        <v>332</v>
      </c>
      <c r="C37" s="639"/>
      <c r="D37" s="639"/>
      <c r="E37" s="639"/>
      <c r="F37" s="639"/>
      <c r="G37" s="639"/>
      <c r="H37" s="639"/>
      <c r="I37" s="639"/>
      <c r="J37" s="639"/>
      <c r="K37" s="639"/>
      <c r="L37" s="639"/>
      <c r="M37" s="639"/>
      <c r="N37" s="639"/>
      <c r="O37" s="639"/>
      <c r="P37" s="639"/>
      <c r="Q37" s="640"/>
      <c r="R37" s="641">
        <v>192292</v>
      </c>
      <c r="S37" s="642"/>
      <c r="T37" s="642"/>
      <c r="U37" s="642"/>
      <c r="V37" s="642"/>
      <c r="W37" s="642"/>
      <c r="X37" s="642"/>
      <c r="Y37" s="643"/>
      <c r="Z37" s="644">
        <v>2.2999999999999998</v>
      </c>
      <c r="AA37" s="644"/>
      <c r="AB37" s="644"/>
      <c r="AC37" s="644"/>
      <c r="AD37" s="645" t="s">
        <v>129</v>
      </c>
      <c r="AE37" s="645"/>
      <c r="AF37" s="645"/>
      <c r="AG37" s="645"/>
      <c r="AH37" s="645"/>
      <c r="AI37" s="645"/>
      <c r="AJ37" s="645"/>
      <c r="AK37" s="645"/>
      <c r="AL37" s="646" t="s">
        <v>233</v>
      </c>
      <c r="AM37" s="647"/>
      <c r="AN37" s="647"/>
      <c r="AO37" s="648"/>
      <c r="AQ37" s="718" t="s">
        <v>333</v>
      </c>
      <c r="AR37" s="719"/>
      <c r="AS37" s="719"/>
      <c r="AT37" s="719"/>
      <c r="AU37" s="719"/>
      <c r="AV37" s="719"/>
      <c r="AW37" s="719"/>
      <c r="AX37" s="719"/>
      <c r="AY37" s="720"/>
      <c r="AZ37" s="641">
        <v>63819</v>
      </c>
      <c r="BA37" s="642"/>
      <c r="BB37" s="642"/>
      <c r="BC37" s="642"/>
      <c r="BD37" s="677"/>
      <c r="BE37" s="677"/>
      <c r="BF37" s="700"/>
      <c r="BG37" s="656" t="s">
        <v>334</v>
      </c>
      <c r="BH37" s="657"/>
      <c r="BI37" s="657"/>
      <c r="BJ37" s="657"/>
      <c r="BK37" s="657"/>
      <c r="BL37" s="657"/>
      <c r="BM37" s="657"/>
      <c r="BN37" s="657"/>
      <c r="BO37" s="657"/>
      <c r="BP37" s="657"/>
      <c r="BQ37" s="657"/>
      <c r="BR37" s="657"/>
      <c r="BS37" s="657"/>
      <c r="BT37" s="657"/>
      <c r="BU37" s="658"/>
      <c r="BV37" s="641">
        <v>1097</v>
      </c>
      <c r="BW37" s="642"/>
      <c r="BX37" s="642"/>
      <c r="BY37" s="642"/>
      <c r="BZ37" s="642"/>
      <c r="CA37" s="642"/>
      <c r="CB37" s="651"/>
      <c r="CD37" s="656" t="s">
        <v>335</v>
      </c>
      <c r="CE37" s="657"/>
      <c r="CF37" s="657"/>
      <c r="CG37" s="657"/>
      <c r="CH37" s="657"/>
      <c r="CI37" s="657"/>
      <c r="CJ37" s="657"/>
      <c r="CK37" s="657"/>
      <c r="CL37" s="657"/>
      <c r="CM37" s="657"/>
      <c r="CN37" s="657"/>
      <c r="CO37" s="657"/>
      <c r="CP37" s="657"/>
      <c r="CQ37" s="658"/>
      <c r="CR37" s="641">
        <v>461224</v>
      </c>
      <c r="CS37" s="677"/>
      <c r="CT37" s="677"/>
      <c r="CU37" s="677"/>
      <c r="CV37" s="677"/>
      <c r="CW37" s="677"/>
      <c r="CX37" s="677"/>
      <c r="CY37" s="678"/>
      <c r="CZ37" s="646">
        <v>5.6</v>
      </c>
      <c r="DA37" s="675"/>
      <c r="DB37" s="675"/>
      <c r="DC37" s="679"/>
      <c r="DD37" s="650">
        <v>388255</v>
      </c>
      <c r="DE37" s="677"/>
      <c r="DF37" s="677"/>
      <c r="DG37" s="677"/>
      <c r="DH37" s="677"/>
      <c r="DI37" s="677"/>
      <c r="DJ37" s="677"/>
      <c r="DK37" s="678"/>
      <c r="DL37" s="650">
        <v>382828</v>
      </c>
      <c r="DM37" s="677"/>
      <c r="DN37" s="677"/>
      <c r="DO37" s="677"/>
      <c r="DP37" s="677"/>
      <c r="DQ37" s="677"/>
      <c r="DR37" s="677"/>
      <c r="DS37" s="677"/>
      <c r="DT37" s="677"/>
      <c r="DU37" s="677"/>
      <c r="DV37" s="678"/>
      <c r="DW37" s="646">
        <v>7.9</v>
      </c>
      <c r="DX37" s="675"/>
      <c r="DY37" s="675"/>
      <c r="DZ37" s="675"/>
      <c r="EA37" s="675"/>
      <c r="EB37" s="675"/>
      <c r="EC37" s="676"/>
    </row>
    <row r="38" spans="2:133" ht="11.25" customHeight="1" x14ac:dyDescent="0.15">
      <c r="B38" s="686" t="s">
        <v>336</v>
      </c>
      <c r="C38" s="687"/>
      <c r="D38" s="687"/>
      <c r="E38" s="687"/>
      <c r="F38" s="687"/>
      <c r="G38" s="687"/>
      <c r="H38" s="687"/>
      <c r="I38" s="687"/>
      <c r="J38" s="687"/>
      <c r="K38" s="687"/>
      <c r="L38" s="687"/>
      <c r="M38" s="687"/>
      <c r="N38" s="687"/>
      <c r="O38" s="687"/>
      <c r="P38" s="687"/>
      <c r="Q38" s="688"/>
      <c r="R38" s="721">
        <v>8339467</v>
      </c>
      <c r="S38" s="722"/>
      <c r="T38" s="722"/>
      <c r="U38" s="722"/>
      <c r="V38" s="722"/>
      <c r="W38" s="722"/>
      <c r="X38" s="722"/>
      <c r="Y38" s="723"/>
      <c r="Z38" s="724">
        <v>100</v>
      </c>
      <c r="AA38" s="724"/>
      <c r="AB38" s="724"/>
      <c r="AC38" s="724"/>
      <c r="AD38" s="725">
        <v>4680563</v>
      </c>
      <c r="AE38" s="725"/>
      <c r="AF38" s="725"/>
      <c r="AG38" s="725"/>
      <c r="AH38" s="725"/>
      <c r="AI38" s="725"/>
      <c r="AJ38" s="725"/>
      <c r="AK38" s="725"/>
      <c r="AL38" s="726">
        <v>100</v>
      </c>
      <c r="AM38" s="712"/>
      <c r="AN38" s="712"/>
      <c r="AO38" s="727"/>
      <c r="AQ38" s="718" t="s">
        <v>337</v>
      </c>
      <c r="AR38" s="719"/>
      <c r="AS38" s="719"/>
      <c r="AT38" s="719"/>
      <c r="AU38" s="719"/>
      <c r="AV38" s="719"/>
      <c r="AW38" s="719"/>
      <c r="AX38" s="719"/>
      <c r="AY38" s="720"/>
      <c r="AZ38" s="641" t="s">
        <v>129</v>
      </c>
      <c r="BA38" s="642"/>
      <c r="BB38" s="642"/>
      <c r="BC38" s="642"/>
      <c r="BD38" s="677"/>
      <c r="BE38" s="677"/>
      <c r="BF38" s="700"/>
      <c r="BG38" s="656" t="s">
        <v>338</v>
      </c>
      <c r="BH38" s="657"/>
      <c r="BI38" s="657"/>
      <c r="BJ38" s="657"/>
      <c r="BK38" s="657"/>
      <c r="BL38" s="657"/>
      <c r="BM38" s="657"/>
      <c r="BN38" s="657"/>
      <c r="BO38" s="657"/>
      <c r="BP38" s="657"/>
      <c r="BQ38" s="657"/>
      <c r="BR38" s="657"/>
      <c r="BS38" s="657"/>
      <c r="BT38" s="657"/>
      <c r="BU38" s="658"/>
      <c r="BV38" s="641">
        <v>2493</v>
      </c>
      <c r="BW38" s="642"/>
      <c r="BX38" s="642"/>
      <c r="BY38" s="642"/>
      <c r="BZ38" s="642"/>
      <c r="CA38" s="642"/>
      <c r="CB38" s="651"/>
      <c r="CD38" s="656" t="s">
        <v>339</v>
      </c>
      <c r="CE38" s="657"/>
      <c r="CF38" s="657"/>
      <c r="CG38" s="657"/>
      <c r="CH38" s="657"/>
      <c r="CI38" s="657"/>
      <c r="CJ38" s="657"/>
      <c r="CK38" s="657"/>
      <c r="CL38" s="657"/>
      <c r="CM38" s="657"/>
      <c r="CN38" s="657"/>
      <c r="CO38" s="657"/>
      <c r="CP38" s="657"/>
      <c r="CQ38" s="658"/>
      <c r="CR38" s="641">
        <v>533945</v>
      </c>
      <c r="CS38" s="642"/>
      <c r="CT38" s="642"/>
      <c r="CU38" s="642"/>
      <c r="CV38" s="642"/>
      <c r="CW38" s="642"/>
      <c r="CX38" s="642"/>
      <c r="CY38" s="643"/>
      <c r="CZ38" s="646">
        <v>6.5</v>
      </c>
      <c r="DA38" s="675"/>
      <c r="DB38" s="675"/>
      <c r="DC38" s="679"/>
      <c r="DD38" s="650">
        <v>479479</v>
      </c>
      <c r="DE38" s="642"/>
      <c r="DF38" s="642"/>
      <c r="DG38" s="642"/>
      <c r="DH38" s="642"/>
      <c r="DI38" s="642"/>
      <c r="DJ38" s="642"/>
      <c r="DK38" s="643"/>
      <c r="DL38" s="650">
        <v>423670</v>
      </c>
      <c r="DM38" s="642"/>
      <c r="DN38" s="642"/>
      <c r="DO38" s="642"/>
      <c r="DP38" s="642"/>
      <c r="DQ38" s="642"/>
      <c r="DR38" s="642"/>
      <c r="DS38" s="642"/>
      <c r="DT38" s="642"/>
      <c r="DU38" s="642"/>
      <c r="DV38" s="643"/>
      <c r="DW38" s="646">
        <v>8.6999999999999993</v>
      </c>
      <c r="DX38" s="675"/>
      <c r="DY38" s="675"/>
      <c r="DZ38" s="675"/>
      <c r="EA38" s="675"/>
      <c r="EB38" s="675"/>
      <c r="EC38" s="676"/>
    </row>
    <row r="39" spans="2:133" ht="11.25" customHeight="1" x14ac:dyDescent="0.15">
      <c r="AQ39" s="718" t="s">
        <v>340</v>
      </c>
      <c r="AR39" s="719"/>
      <c r="AS39" s="719"/>
      <c r="AT39" s="719"/>
      <c r="AU39" s="719"/>
      <c r="AV39" s="719"/>
      <c r="AW39" s="719"/>
      <c r="AX39" s="719"/>
      <c r="AY39" s="720"/>
      <c r="AZ39" s="641" t="s">
        <v>129</v>
      </c>
      <c r="BA39" s="642"/>
      <c r="BB39" s="642"/>
      <c r="BC39" s="642"/>
      <c r="BD39" s="677"/>
      <c r="BE39" s="677"/>
      <c r="BF39" s="700"/>
      <c r="BG39" s="732" t="s">
        <v>341</v>
      </c>
      <c r="BH39" s="733"/>
      <c r="BI39" s="733"/>
      <c r="BJ39" s="733"/>
      <c r="BK39" s="733"/>
      <c r="BL39" s="235"/>
      <c r="BM39" s="657" t="s">
        <v>342</v>
      </c>
      <c r="BN39" s="657"/>
      <c r="BO39" s="657"/>
      <c r="BP39" s="657"/>
      <c r="BQ39" s="657"/>
      <c r="BR39" s="657"/>
      <c r="BS39" s="657"/>
      <c r="BT39" s="657"/>
      <c r="BU39" s="658"/>
      <c r="BV39" s="641">
        <v>149</v>
      </c>
      <c r="BW39" s="642"/>
      <c r="BX39" s="642"/>
      <c r="BY39" s="642"/>
      <c r="BZ39" s="642"/>
      <c r="CA39" s="642"/>
      <c r="CB39" s="651"/>
      <c r="CD39" s="656" t="s">
        <v>343</v>
      </c>
      <c r="CE39" s="657"/>
      <c r="CF39" s="657"/>
      <c r="CG39" s="657"/>
      <c r="CH39" s="657"/>
      <c r="CI39" s="657"/>
      <c r="CJ39" s="657"/>
      <c r="CK39" s="657"/>
      <c r="CL39" s="657"/>
      <c r="CM39" s="657"/>
      <c r="CN39" s="657"/>
      <c r="CO39" s="657"/>
      <c r="CP39" s="657"/>
      <c r="CQ39" s="658"/>
      <c r="CR39" s="641">
        <v>185938</v>
      </c>
      <c r="CS39" s="677"/>
      <c r="CT39" s="677"/>
      <c r="CU39" s="677"/>
      <c r="CV39" s="677"/>
      <c r="CW39" s="677"/>
      <c r="CX39" s="677"/>
      <c r="CY39" s="678"/>
      <c r="CZ39" s="646">
        <v>2.2999999999999998</v>
      </c>
      <c r="DA39" s="675"/>
      <c r="DB39" s="675"/>
      <c r="DC39" s="679"/>
      <c r="DD39" s="650">
        <v>166275</v>
      </c>
      <c r="DE39" s="677"/>
      <c r="DF39" s="677"/>
      <c r="DG39" s="677"/>
      <c r="DH39" s="677"/>
      <c r="DI39" s="677"/>
      <c r="DJ39" s="677"/>
      <c r="DK39" s="678"/>
      <c r="DL39" s="650" t="s">
        <v>129</v>
      </c>
      <c r="DM39" s="677"/>
      <c r="DN39" s="677"/>
      <c r="DO39" s="677"/>
      <c r="DP39" s="677"/>
      <c r="DQ39" s="677"/>
      <c r="DR39" s="677"/>
      <c r="DS39" s="677"/>
      <c r="DT39" s="677"/>
      <c r="DU39" s="677"/>
      <c r="DV39" s="678"/>
      <c r="DW39" s="646" t="s">
        <v>129</v>
      </c>
      <c r="DX39" s="675"/>
      <c r="DY39" s="675"/>
      <c r="DZ39" s="675"/>
      <c r="EA39" s="675"/>
      <c r="EB39" s="675"/>
      <c r="EC39" s="676"/>
    </row>
    <row r="40" spans="2:133" ht="11.25" customHeight="1" x14ac:dyDescent="0.15">
      <c r="AQ40" s="718" t="s">
        <v>344</v>
      </c>
      <c r="AR40" s="719"/>
      <c r="AS40" s="719"/>
      <c r="AT40" s="719"/>
      <c r="AU40" s="719"/>
      <c r="AV40" s="719"/>
      <c r="AW40" s="719"/>
      <c r="AX40" s="719"/>
      <c r="AY40" s="720"/>
      <c r="AZ40" s="641">
        <v>52418</v>
      </c>
      <c r="BA40" s="642"/>
      <c r="BB40" s="642"/>
      <c r="BC40" s="642"/>
      <c r="BD40" s="677"/>
      <c r="BE40" s="677"/>
      <c r="BF40" s="700"/>
      <c r="BG40" s="732"/>
      <c r="BH40" s="733"/>
      <c r="BI40" s="733"/>
      <c r="BJ40" s="733"/>
      <c r="BK40" s="733"/>
      <c r="BL40" s="235"/>
      <c r="BM40" s="657" t="s">
        <v>345</v>
      </c>
      <c r="BN40" s="657"/>
      <c r="BO40" s="657"/>
      <c r="BP40" s="657"/>
      <c r="BQ40" s="657"/>
      <c r="BR40" s="657"/>
      <c r="BS40" s="657"/>
      <c r="BT40" s="657"/>
      <c r="BU40" s="658"/>
      <c r="BV40" s="641" t="s">
        <v>233</v>
      </c>
      <c r="BW40" s="642"/>
      <c r="BX40" s="642"/>
      <c r="BY40" s="642"/>
      <c r="BZ40" s="642"/>
      <c r="CA40" s="642"/>
      <c r="CB40" s="651"/>
      <c r="CD40" s="656" t="s">
        <v>346</v>
      </c>
      <c r="CE40" s="657"/>
      <c r="CF40" s="657"/>
      <c r="CG40" s="657"/>
      <c r="CH40" s="657"/>
      <c r="CI40" s="657"/>
      <c r="CJ40" s="657"/>
      <c r="CK40" s="657"/>
      <c r="CL40" s="657"/>
      <c r="CM40" s="657"/>
      <c r="CN40" s="657"/>
      <c r="CO40" s="657"/>
      <c r="CP40" s="657"/>
      <c r="CQ40" s="658"/>
      <c r="CR40" s="641" t="s">
        <v>129</v>
      </c>
      <c r="CS40" s="642"/>
      <c r="CT40" s="642"/>
      <c r="CU40" s="642"/>
      <c r="CV40" s="642"/>
      <c r="CW40" s="642"/>
      <c r="CX40" s="642"/>
      <c r="CY40" s="643"/>
      <c r="CZ40" s="646" t="s">
        <v>233</v>
      </c>
      <c r="DA40" s="675"/>
      <c r="DB40" s="675"/>
      <c r="DC40" s="679"/>
      <c r="DD40" s="650" t="s">
        <v>233</v>
      </c>
      <c r="DE40" s="642"/>
      <c r="DF40" s="642"/>
      <c r="DG40" s="642"/>
      <c r="DH40" s="642"/>
      <c r="DI40" s="642"/>
      <c r="DJ40" s="642"/>
      <c r="DK40" s="643"/>
      <c r="DL40" s="650" t="s">
        <v>129</v>
      </c>
      <c r="DM40" s="642"/>
      <c r="DN40" s="642"/>
      <c r="DO40" s="642"/>
      <c r="DP40" s="642"/>
      <c r="DQ40" s="642"/>
      <c r="DR40" s="642"/>
      <c r="DS40" s="642"/>
      <c r="DT40" s="642"/>
      <c r="DU40" s="642"/>
      <c r="DV40" s="643"/>
      <c r="DW40" s="646" t="s">
        <v>233</v>
      </c>
      <c r="DX40" s="675"/>
      <c r="DY40" s="675"/>
      <c r="DZ40" s="675"/>
      <c r="EA40" s="675"/>
      <c r="EB40" s="675"/>
      <c r="EC40" s="676"/>
    </row>
    <row r="41" spans="2:133" ht="11.25" customHeight="1" x14ac:dyDescent="0.15">
      <c r="AQ41" s="728" t="s">
        <v>347</v>
      </c>
      <c r="AR41" s="729"/>
      <c r="AS41" s="729"/>
      <c r="AT41" s="729"/>
      <c r="AU41" s="729"/>
      <c r="AV41" s="729"/>
      <c r="AW41" s="729"/>
      <c r="AX41" s="729"/>
      <c r="AY41" s="730"/>
      <c r="AZ41" s="721">
        <v>247064</v>
      </c>
      <c r="BA41" s="722"/>
      <c r="BB41" s="722"/>
      <c r="BC41" s="722"/>
      <c r="BD41" s="711"/>
      <c r="BE41" s="711"/>
      <c r="BF41" s="713"/>
      <c r="BG41" s="734"/>
      <c r="BH41" s="735"/>
      <c r="BI41" s="735"/>
      <c r="BJ41" s="735"/>
      <c r="BK41" s="735"/>
      <c r="BL41" s="236"/>
      <c r="BM41" s="666" t="s">
        <v>348</v>
      </c>
      <c r="BN41" s="666"/>
      <c r="BO41" s="666"/>
      <c r="BP41" s="666"/>
      <c r="BQ41" s="666"/>
      <c r="BR41" s="666"/>
      <c r="BS41" s="666"/>
      <c r="BT41" s="666"/>
      <c r="BU41" s="667"/>
      <c r="BV41" s="721">
        <v>302</v>
      </c>
      <c r="BW41" s="722"/>
      <c r="BX41" s="722"/>
      <c r="BY41" s="722"/>
      <c r="BZ41" s="722"/>
      <c r="CA41" s="722"/>
      <c r="CB41" s="731"/>
      <c r="CD41" s="656" t="s">
        <v>349</v>
      </c>
      <c r="CE41" s="657"/>
      <c r="CF41" s="657"/>
      <c r="CG41" s="657"/>
      <c r="CH41" s="657"/>
      <c r="CI41" s="657"/>
      <c r="CJ41" s="657"/>
      <c r="CK41" s="657"/>
      <c r="CL41" s="657"/>
      <c r="CM41" s="657"/>
      <c r="CN41" s="657"/>
      <c r="CO41" s="657"/>
      <c r="CP41" s="657"/>
      <c r="CQ41" s="658"/>
      <c r="CR41" s="641" t="s">
        <v>129</v>
      </c>
      <c r="CS41" s="677"/>
      <c r="CT41" s="677"/>
      <c r="CU41" s="677"/>
      <c r="CV41" s="677"/>
      <c r="CW41" s="677"/>
      <c r="CX41" s="677"/>
      <c r="CY41" s="678"/>
      <c r="CZ41" s="646" t="s">
        <v>129</v>
      </c>
      <c r="DA41" s="675"/>
      <c r="DB41" s="675"/>
      <c r="DC41" s="679"/>
      <c r="DD41" s="650" t="s">
        <v>233</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351</v>
      </c>
      <c r="CE42" s="639"/>
      <c r="CF42" s="639"/>
      <c r="CG42" s="639"/>
      <c r="CH42" s="639"/>
      <c r="CI42" s="639"/>
      <c r="CJ42" s="639"/>
      <c r="CK42" s="639"/>
      <c r="CL42" s="639"/>
      <c r="CM42" s="639"/>
      <c r="CN42" s="639"/>
      <c r="CO42" s="639"/>
      <c r="CP42" s="639"/>
      <c r="CQ42" s="640"/>
      <c r="CR42" s="641">
        <v>1567573</v>
      </c>
      <c r="CS42" s="642"/>
      <c r="CT42" s="642"/>
      <c r="CU42" s="642"/>
      <c r="CV42" s="642"/>
      <c r="CW42" s="642"/>
      <c r="CX42" s="642"/>
      <c r="CY42" s="643"/>
      <c r="CZ42" s="646">
        <v>19.100000000000001</v>
      </c>
      <c r="DA42" s="647"/>
      <c r="DB42" s="647"/>
      <c r="DC42" s="742"/>
      <c r="DD42" s="650">
        <v>257413</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353</v>
      </c>
      <c r="CE43" s="639"/>
      <c r="CF43" s="639"/>
      <c r="CG43" s="639"/>
      <c r="CH43" s="639"/>
      <c r="CI43" s="639"/>
      <c r="CJ43" s="639"/>
      <c r="CK43" s="639"/>
      <c r="CL43" s="639"/>
      <c r="CM43" s="639"/>
      <c r="CN43" s="639"/>
      <c r="CO43" s="639"/>
      <c r="CP43" s="639"/>
      <c r="CQ43" s="640"/>
      <c r="CR43" s="641">
        <v>14165</v>
      </c>
      <c r="CS43" s="677"/>
      <c r="CT43" s="677"/>
      <c r="CU43" s="677"/>
      <c r="CV43" s="677"/>
      <c r="CW43" s="677"/>
      <c r="CX43" s="677"/>
      <c r="CY43" s="678"/>
      <c r="CZ43" s="646">
        <v>0.2</v>
      </c>
      <c r="DA43" s="675"/>
      <c r="DB43" s="675"/>
      <c r="DC43" s="679"/>
      <c r="DD43" s="650">
        <v>14165</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354</v>
      </c>
      <c r="CD44" s="753" t="s">
        <v>305</v>
      </c>
      <c r="CE44" s="754"/>
      <c r="CF44" s="638" t="s">
        <v>355</v>
      </c>
      <c r="CG44" s="639"/>
      <c r="CH44" s="639"/>
      <c r="CI44" s="639"/>
      <c r="CJ44" s="639"/>
      <c r="CK44" s="639"/>
      <c r="CL44" s="639"/>
      <c r="CM44" s="639"/>
      <c r="CN44" s="639"/>
      <c r="CO44" s="639"/>
      <c r="CP44" s="639"/>
      <c r="CQ44" s="640"/>
      <c r="CR44" s="641">
        <v>1523862</v>
      </c>
      <c r="CS44" s="642"/>
      <c r="CT44" s="642"/>
      <c r="CU44" s="642"/>
      <c r="CV44" s="642"/>
      <c r="CW44" s="642"/>
      <c r="CX44" s="642"/>
      <c r="CY44" s="643"/>
      <c r="CZ44" s="646">
        <v>18.5</v>
      </c>
      <c r="DA44" s="647"/>
      <c r="DB44" s="647"/>
      <c r="DC44" s="742"/>
      <c r="DD44" s="650">
        <v>213702</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356</v>
      </c>
      <c r="CG45" s="639"/>
      <c r="CH45" s="639"/>
      <c r="CI45" s="639"/>
      <c r="CJ45" s="639"/>
      <c r="CK45" s="639"/>
      <c r="CL45" s="639"/>
      <c r="CM45" s="639"/>
      <c r="CN45" s="639"/>
      <c r="CO45" s="639"/>
      <c r="CP45" s="639"/>
      <c r="CQ45" s="640"/>
      <c r="CR45" s="641">
        <v>1010013</v>
      </c>
      <c r="CS45" s="677"/>
      <c r="CT45" s="677"/>
      <c r="CU45" s="677"/>
      <c r="CV45" s="677"/>
      <c r="CW45" s="677"/>
      <c r="CX45" s="677"/>
      <c r="CY45" s="678"/>
      <c r="CZ45" s="646">
        <v>12.3</v>
      </c>
      <c r="DA45" s="675"/>
      <c r="DB45" s="675"/>
      <c r="DC45" s="679"/>
      <c r="DD45" s="650">
        <v>84797</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357</v>
      </c>
      <c r="CG46" s="639"/>
      <c r="CH46" s="639"/>
      <c r="CI46" s="639"/>
      <c r="CJ46" s="639"/>
      <c r="CK46" s="639"/>
      <c r="CL46" s="639"/>
      <c r="CM46" s="639"/>
      <c r="CN46" s="639"/>
      <c r="CO46" s="639"/>
      <c r="CP46" s="639"/>
      <c r="CQ46" s="640"/>
      <c r="CR46" s="641">
        <v>341328</v>
      </c>
      <c r="CS46" s="642"/>
      <c r="CT46" s="642"/>
      <c r="CU46" s="642"/>
      <c r="CV46" s="642"/>
      <c r="CW46" s="642"/>
      <c r="CX46" s="642"/>
      <c r="CY46" s="643"/>
      <c r="CZ46" s="646">
        <v>4.2</v>
      </c>
      <c r="DA46" s="647"/>
      <c r="DB46" s="647"/>
      <c r="DC46" s="742"/>
      <c r="DD46" s="650">
        <v>122690</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358</v>
      </c>
      <c r="CG47" s="639"/>
      <c r="CH47" s="639"/>
      <c r="CI47" s="639"/>
      <c r="CJ47" s="639"/>
      <c r="CK47" s="639"/>
      <c r="CL47" s="639"/>
      <c r="CM47" s="639"/>
      <c r="CN47" s="639"/>
      <c r="CO47" s="639"/>
      <c r="CP47" s="639"/>
      <c r="CQ47" s="640"/>
      <c r="CR47" s="641">
        <v>43711</v>
      </c>
      <c r="CS47" s="677"/>
      <c r="CT47" s="677"/>
      <c r="CU47" s="677"/>
      <c r="CV47" s="677"/>
      <c r="CW47" s="677"/>
      <c r="CX47" s="677"/>
      <c r="CY47" s="678"/>
      <c r="CZ47" s="646">
        <v>0.5</v>
      </c>
      <c r="DA47" s="675"/>
      <c r="DB47" s="675"/>
      <c r="DC47" s="679"/>
      <c r="DD47" s="650">
        <v>43711</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359</v>
      </c>
      <c r="CG48" s="639"/>
      <c r="CH48" s="639"/>
      <c r="CI48" s="639"/>
      <c r="CJ48" s="639"/>
      <c r="CK48" s="639"/>
      <c r="CL48" s="639"/>
      <c r="CM48" s="639"/>
      <c r="CN48" s="639"/>
      <c r="CO48" s="639"/>
      <c r="CP48" s="639"/>
      <c r="CQ48" s="640"/>
      <c r="CR48" s="641" t="s">
        <v>233</v>
      </c>
      <c r="CS48" s="642"/>
      <c r="CT48" s="642"/>
      <c r="CU48" s="642"/>
      <c r="CV48" s="642"/>
      <c r="CW48" s="642"/>
      <c r="CX48" s="642"/>
      <c r="CY48" s="643"/>
      <c r="CZ48" s="646" t="s">
        <v>129</v>
      </c>
      <c r="DA48" s="647"/>
      <c r="DB48" s="647"/>
      <c r="DC48" s="742"/>
      <c r="DD48" s="650" t="s">
        <v>233</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360</v>
      </c>
      <c r="CE49" s="687"/>
      <c r="CF49" s="687"/>
      <c r="CG49" s="687"/>
      <c r="CH49" s="687"/>
      <c r="CI49" s="687"/>
      <c r="CJ49" s="687"/>
      <c r="CK49" s="687"/>
      <c r="CL49" s="687"/>
      <c r="CM49" s="687"/>
      <c r="CN49" s="687"/>
      <c r="CO49" s="687"/>
      <c r="CP49" s="687"/>
      <c r="CQ49" s="688"/>
      <c r="CR49" s="721">
        <v>8214983</v>
      </c>
      <c r="CS49" s="711"/>
      <c r="CT49" s="711"/>
      <c r="CU49" s="711"/>
      <c r="CV49" s="711"/>
      <c r="CW49" s="711"/>
      <c r="CX49" s="711"/>
      <c r="CY49" s="743"/>
      <c r="CZ49" s="726">
        <v>100</v>
      </c>
      <c r="DA49" s="744"/>
      <c r="DB49" s="744"/>
      <c r="DC49" s="745"/>
      <c r="DD49" s="746">
        <v>5613747</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CjcSRl5ITrZxR8A1gDw/G2Z5QZJrJIX60mKvg8sJhI1RqTFgWJ3rHnwxfpK7ut85kpWmTGoL9Mfzs0zIf7CzPQ==" saltValue="QXef4RLilafUAoXjK5L6h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362</v>
      </c>
      <c r="DK2" s="789"/>
      <c r="DL2" s="789"/>
      <c r="DM2" s="789"/>
      <c r="DN2" s="789"/>
      <c r="DO2" s="790"/>
      <c r="DP2" s="249"/>
      <c r="DQ2" s="788" t="s">
        <v>363</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364</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366</v>
      </c>
      <c r="B5" s="783"/>
      <c r="C5" s="783"/>
      <c r="D5" s="783"/>
      <c r="E5" s="783"/>
      <c r="F5" s="783"/>
      <c r="G5" s="783"/>
      <c r="H5" s="783"/>
      <c r="I5" s="783"/>
      <c r="J5" s="783"/>
      <c r="K5" s="783"/>
      <c r="L5" s="783"/>
      <c r="M5" s="783"/>
      <c r="N5" s="783"/>
      <c r="O5" s="783"/>
      <c r="P5" s="784"/>
      <c r="Q5" s="759" t="s">
        <v>367</v>
      </c>
      <c r="R5" s="760"/>
      <c r="S5" s="760"/>
      <c r="T5" s="760"/>
      <c r="U5" s="761"/>
      <c r="V5" s="759" t="s">
        <v>368</v>
      </c>
      <c r="W5" s="760"/>
      <c r="X5" s="760"/>
      <c r="Y5" s="760"/>
      <c r="Z5" s="761"/>
      <c r="AA5" s="759" t="s">
        <v>369</v>
      </c>
      <c r="AB5" s="760"/>
      <c r="AC5" s="760"/>
      <c r="AD5" s="760"/>
      <c r="AE5" s="760"/>
      <c r="AF5" s="792" t="s">
        <v>370</v>
      </c>
      <c r="AG5" s="760"/>
      <c r="AH5" s="760"/>
      <c r="AI5" s="760"/>
      <c r="AJ5" s="771"/>
      <c r="AK5" s="760" t="s">
        <v>371</v>
      </c>
      <c r="AL5" s="760"/>
      <c r="AM5" s="760"/>
      <c r="AN5" s="760"/>
      <c r="AO5" s="761"/>
      <c r="AP5" s="759" t="s">
        <v>372</v>
      </c>
      <c r="AQ5" s="760"/>
      <c r="AR5" s="760"/>
      <c r="AS5" s="760"/>
      <c r="AT5" s="761"/>
      <c r="AU5" s="759" t="s">
        <v>373</v>
      </c>
      <c r="AV5" s="760"/>
      <c r="AW5" s="760"/>
      <c r="AX5" s="760"/>
      <c r="AY5" s="771"/>
      <c r="AZ5" s="256"/>
      <c r="BA5" s="256"/>
      <c r="BB5" s="256"/>
      <c r="BC5" s="256"/>
      <c r="BD5" s="256"/>
      <c r="BE5" s="257"/>
      <c r="BF5" s="257"/>
      <c r="BG5" s="257"/>
      <c r="BH5" s="257"/>
      <c r="BI5" s="257"/>
      <c r="BJ5" s="257"/>
      <c r="BK5" s="257"/>
      <c r="BL5" s="257"/>
      <c r="BM5" s="257"/>
      <c r="BN5" s="257"/>
      <c r="BO5" s="257"/>
      <c r="BP5" s="257"/>
      <c r="BQ5" s="782" t="s">
        <v>374</v>
      </c>
      <c r="BR5" s="783"/>
      <c r="BS5" s="783"/>
      <c r="BT5" s="783"/>
      <c r="BU5" s="783"/>
      <c r="BV5" s="783"/>
      <c r="BW5" s="783"/>
      <c r="BX5" s="783"/>
      <c r="BY5" s="783"/>
      <c r="BZ5" s="783"/>
      <c r="CA5" s="783"/>
      <c r="CB5" s="783"/>
      <c r="CC5" s="783"/>
      <c r="CD5" s="783"/>
      <c r="CE5" s="783"/>
      <c r="CF5" s="783"/>
      <c r="CG5" s="784"/>
      <c r="CH5" s="759" t="s">
        <v>375</v>
      </c>
      <c r="CI5" s="760"/>
      <c r="CJ5" s="760"/>
      <c r="CK5" s="760"/>
      <c r="CL5" s="761"/>
      <c r="CM5" s="759" t="s">
        <v>376</v>
      </c>
      <c r="CN5" s="760"/>
      <c r="CO5" s="760"/>
      <c r="CP5" s="760"/>
      <c r="CQ5" s="761"/>
      <c r="CR5" s="759" t="s">
        <v>377</v>
      </c>
      <c r="CS5" s="760"/>
      <c r="CT5" s="760"/>
      <c r="CU5" s="760"/>
      <c r="CV5" s="761"/>
      <c r="CW5" s="759" t="s">
        <v>378</v>
      </c>
      <c r="CX5" s="760"/>
      <c r="CY5" s="760"/>
      <c r="CZ5" s="760"/>
      <c r="DA5" s="761"/>
      <c r="DB5" s="759" t="s">
        <v>379</v>
      </c>
      <c r="DC5" s="760"/>
      <c r="DD5" s="760"/>
      <c r="DE5" s="760"/>
      <c r="DF5" s="761"/>
      <c r="DG5" s="765" t="s">
        <v>380</v>
      </c>
      <c r="DH5" s="766"/>
      <c r="DI5" s="766"/>
      <c r="DJ5" s="766"/>
      <c r="DK5" s="767"/>
      <c r="DL5" s="765" t="s">
        <v>381</v>
      </c>
      <c r="DM5" s="766"/>
      <c r="DN5" s="766"/>
      <c r="DO5" s="766"/>
      <c r="DP5" s="767"/>
      <c r="DQ5" s="759" t="s">
        <v>382</v>
      </c>
      <c r="DR5" s="760"/>
      <c r="DS5" s="760"/>
      <c r="DT5" s="760"/>
      <c r="DU5" s="761"/>
      <c r="DV5" s="759" t="s">
        <v>373</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383</v>
      </c>
      <c r="C7" s="774"/>
      <c r="D7" s="774"/>
      <c r="E7" s="774"/>
      <c r="F7" s="774"/>
      <c r="G7" s="774"/>
      <c r="H7" s="774"/>
      <c r="I7" s="774"/>
      <c r="J7" s="774"/>
      <c r="K7" s="774"/>
      <c r="L7" s="774"/>
      <c r="M7" s="774"/>
      <c r="N7" s="774"/>
      <c r="O7" s="774"/>
      <c r="P7" s="775"/>
      <c r="Q7" s="776">
        <v>8339</v>
      </c>
      <c r="R7" s="777"/>
      <c r="S7" s="777"/>
      <c r="T7" s="777"/>
      <c r="U7" s="777"/>
      <c r="V7" s="777">
        <v>8215</v>
      </c>
      <c r="W7" s="777"/>
      <c r="X7" s="777"/>
      <c r="Y7" s="777"/>
      <c r="Z7" s="777"/>
      <c r="AA7" s="777">
        <v>124</v>
      </c>
      <c r="AB7" s="777"/>
      <c r="AC7" s="777"/>
      <c r="AD7" s="777"/>
      <c r="AE7" s="778"/>
      <c r="AF7" s="779">
        <v>122</v>
      </c>
      <c r="AG7" s="780"/>
      <c r="AH7" s="780"/>
      <c r="AI7" s="780"/>
      <c r="AJ7" s="781"/>
      <c r="AK7" s="816">
        <v>398</v>
      </c>
      <c r="AL7" s="817"/>
      <c r="AM7" s="817"/>
      <c r="AN7" s="817"/>
      <c r="AO7" s="817"/>
      <c r="AP7" s="817">
        <v>15154</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586</v>
      </c>
      <c r="BT7" s="821"/>
      <c r="BU7" s="821"/>
      <c r="BV7" s="821"/>
      <c r="BW7" s="821"/>
      <c r="BX7" s="821"/>
      <c r="BY7" s="821"/>
      <c r="BZ7" s="821"/>
      <c r="CA7" s="821"/>
      <c r="CB7" s="821"/>
      <c r="CC7" s="821"/>
      <c r="CD7" s="821"/>
      <c r="CE7" s="821"/>
      <c r="CF7" s="821"/>
      <c r="CG7" s="822"/>
      <c r="CH7" s="813">
        <v>10</v>
      </c>
      <c r="CI7" s="814"/>
      <c r="CJ7" s="814"/>
      <c r="CK7" s="814"/>
      <c r="CL7" s="815"/>
      <c r="CM7" s="813">
        <v>203</v>
      </c>
      <c r="CN7" s="814"/>
      <c r="CO7" s="814"/>
      <c r="CP7" s="814"/>
      <c r="CQ7" s="815"/>
      <c r="CR7" s="813">
        <v>18</v>
      </c>
      <c r="CS7" s="814"/>
      <c r="CT7" s="814"/>
      <c r="CU7" s="814"/>
      <c r="CV7" s="815"/>
      <c r="CW7" s="813">
        <v>3</v>
      </c>
      <c r="CX7" s="814"/>
      <c r="CY7" s="814"/>
      <c r="CZ7" s="814"/>
      <c r="DA7" s="815"/>
      <c r="DB7" s="813" t="s">
        <v>590</v>
      </c>
      <c r="DC7" s="814"/>
      <c r="DD7" s="814"/>
      <c r="DE7" s="814"/>
      <c r="DF7" s="815"/>
      <c r="DG7" s="813" t="s">
        <v>590</v>
      </c>
      <c r="DH7" s="814"/>
      <c r="DI7" s="814"/>
      <c r="DJ7" s="814"/>
      <c r="DK7" s="815"/>
      <c r="DL7" s="813" t="s">
        <v>590</v>
      </c>
      <c r="DM7" s="814"/>
      <c r="DN7" s="814"/>
      <c r="DO7" s="814"/>
      <c r="DP7" s="815"/>
      <c r="DQ7" s="813" t="s">
        <v>590</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587</v>
      </c>
      <c r="BT8" s="811"/>
      <c r="BU8" s="811"/>
      <c r="BV8" s="811"/>
      <c r="BW8" s="811"/>
      <c r="BX8" s="811"/>
      <c r="BY8" s="811"/>
      <c r="BZ8" s="811"/>
      <c r="CA8" s="811"/>
      <c r="CB8" s="811"/>
      <c r="CC8" s="811"/>
      <c r="CD8" s="811"/>
      <c r="CE8" s="811"/>
      <c r="CF8" s="811"/>
      <c r="CG8" s="812"/>
      <c r="CH8" s="823">
        <v>2</v>
      </c>
      <c r="CI8" s="824"/>
      <c r="CJ8" s="824"/>
      <c r="CK8" s="824"/>
      <c r="CL8" s="825"/>
      <c r="CM8" s="823">
        <v>35</v>
      </c>
      <c r="CN8" s="824"/>
      <c r="CO8" s="824"/>
      <c r="CP8" s="824"/>
      <c r="CQ8" s="825"/>
      <c r="CR8" s="823">
        <v>20</v>
      </c>
      <c r="CS8" s="824"/>
      <c r="CT8" s="824"/>
      <c r="CU8" s="824"/>
      <c r="CV8" s="825"/>
      <c r="CW8" s="823" t="s">
        <v>590</v>
      </c>
      <c r="CX8" s="824"/>
      <c r="CY8" s="824"/>
      <c r="CZ8" s="824"/>
      <c r="DA8" s="825"/>
      <c r="DB8" s="823" t="s">
        <v>590</v>
      </c>
      <c r="DC8" s="824"/>
      <c r="DD8" s="824"/>
      <c r="DE8" s="824"/>
      <c r="DF8" s="825"/>
      <c r="DG8" s="823" t="s">
        <v>590</v>
      </c>
      <c r="DH8" s="824"/>
      <c r="DI8" s="824"/>
      <c r="DJ8" s="824"/>
      <c r="DK8" s="825"/>
      <c r="DL8" s="823" t="s">
        <v>590</v>
      </c>
      <c r="DM8" s="824"/>
      <c r="DN8" s="824"/>
      <c r="DO8" s="824"/>
      <c r="DP8" s="825"/>
      <c r="DQ8" s="823" t="s">
        <v>590</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384</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385</v>
      </c>
      <c r="B23" s="832" t="s">
        <v>386</v>
      </c>
      <c r="C23" s="833"/>
      <c r="D23" s="833"/>
      <c r="E23" s="833"/>
      <c r="F23" s="833"/>
      <c r="G23" s="833"/>
      <c r="H23" s="833"/>
      <c r="I23" s="833"/>
      <c r="J23" s="833"/>
      <c r="K23" s="833"/>
      <c r="L23" s="833"/>
      <c r="M23" s="833"/>
      <c r="N23" s="833"/>
      <c r="O23" s="833"/>
      <c r="P23" s="834"/>
      <c r="Q23" s="835"/>
      <c r="R23" s="836"/>
      <c r="S23" s="836"/>
      <c r="T23" s="836"/>
      <c r="U23" s="836"/>
      <c r="V23" s="836"/>
      <c r="W23" s="836"/>
      <c r="X23" s="836"/>
      <c r="Y23" s="836"/>
      <c r="Z23" s="836"/>
      <c r="AA23" s="836"/>
      <c r="AB23" s="836"/>
      <c r="AC23" s="836"/>
      <c r="AD23" s="836"/>
      <c r="AE23" s="837"/>
      <c r="AF23" s="838">
        <v>122</v>
      </c>
      <c r="AG23" s="836"/>
      <c r="AH23" s="836"/>
      <c r="AI23" s="836"/>
      <c r="AJ23" s="839"/>
      <c r="AK23" s="840"/>
      <c r="AL23" s="841"/>
      <c r="AM23" s="841"/>
      <c r="AN23" s="841"/>
      <c r="AO23" s="841"/>
      <c r="AP23" s="836"/>
      <c r="AQ23" s="836"/>
      <c r="AR23" s="836"/>
      <c r="AS23" s="836"/>
      <c r="AT23" s="836"/>
      <c r="AU23" s="842"/>
      <c r="AV23" s="842"/>
      <c r="AW23" s="842"/>
      <c r="AX23" s="842"/>
      <c r="AY23" s="843"/>
      <c r="AZ23" s="851" t="s">
        <v>387</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388</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389</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366</v>
      </c>
      <c r="B26" s="783"/>
      <c r="C26" s="783"/>
      <c r="D26" s="783"/>
      <c r="E26" s="783"/>
      <c r="F26" s="783"/>
      <c r="G26" s="783"/>
      <c r="H26" s="783"/>
      <c r="I26" s="783"/>
      <c r="J26" s="783"/>
      <c r="K26" s="783"/>
      <c r="L26" s="783"/>
      <c r="M26" s="783"/>
      <c r="N26" s="783"/>
      <c r="O26" s="783"/>
      <c r="P26" s="784"/>
      <c r="Q26" s="759" t="s">
        <v>390</v>
      </c>
      <c r="R26" s="760"/>
      <c r="S26" s="760"/>
      <c r="T26" s="760"/>
      <c r="U26" s="761"/>
      <c r="V26" s="759" t="s">
        <v>391</v>
      </c>
      <c r="W26" s="760"/>
      <c r="X26" s="760"/>
      <c r="Y26" s="760"/>
      <c r="Z26" s="761"/>
      <c r="AA26" s="759" t="s">
        <v>392</v>
      </c>
      <c r="AB26" s="760"/>
      <c r="AC26" s="760"/>
      <c r="AD26" s="760"/>
      <c r="AE26" s="760"/>
      <c r="AF26" s="854" t="s">
        <v>393</v>
      </c>
      <c r="AG26" s="855"/>
      <c r="AH26" s="855"/>
      <c r="AI26" s="855"/>
      <c r="AJ26" s="856"/>
      <c r="AK26" s="760" t="s">
        <v>394</v>
      </c>
      <c r="AL26" s="760"/>
      <c r="AM26" s="760"/>
      <c r="AN26" s="760"/>
      <c r="AO26" s="761"/>
      <c r="AP26" s="759" t="s">
        <v>395</v>
      </c>
      <c r="AQ26" s="760"/>
      <c r="AR26" s="760"/>
      <c r="AS26" s="760"/>
      <c r="AT26" s="761"/>
      <c r="AU26" s="759" t="s">
        <v>396</v>
      </c>
      <c r="AV26" s="760"/>
      <c r="AW26" s="760"/>
      <c r="AX26" s="760"/>
      <c r="AY26" s="761"/>
      <c r="AZ26" s="759" t="s">
        <v>397</v>
      </c>
      <c r="BA26" s="760"/>
      <c r="BB26" s="760"/>
      <c r="BC26" s="760"/>
      <c r="BD26" s="761"/>
      <c r="BE26" s="759" t="s">
        <v>373</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398</v>
      </c>
      <c r="C28" s="774"/>
      <c r="D28" s="774"/>
      <c r="E28" s="774"/>
      <c r="F28" s="774"/>
      <c r="G28" s="774"/>
      <c r="H28" s="774"/>
      <c r="I28" s="774"/>
      <c r="J28" s="774"/>
      <c r="K28" s="774"/>
      <c r="L28" s="774"/>
      <c r="M28" s="774"/>
      <c r="N28" s="774"/>
      <c r="O28" s="774"/>
      <c r="P28" s="775"/>
      <c r="Q28" s="864">
        <v>1256</v>
      </c>
      <c r="R28" s="865"/>
      <c r="S28" s="865"/>
      <c r="T28" s="865"/>
      <c r="U28" s="865"/>
      <c r="V28" s="865">
        <v>1240</v>
      </c>
      <c r="W28" s="865"/>
      <c r="X28" s="865"/>
      <c r="Y28" s="865"/>
      <c r="Z28" s="865"/>
      <c r="AA28" s="865">
        <v>16</v>
      </c>
      <c r="AB28" s="865"/>
      <c r="AC28" s="865"/>
      <c r="AD28" s="865"/>
      <c r="AE28" s="866"/>
      <c r="AF28" s="867">
        <v>16</v>
      </c>
      <c r="AG28" s="865"/>
      <c r="AH28" s="865"/>
      <c r="AI28" s="865"/>
      <c r="AJ28" s="868"/>
      <c r="AK28" s="869">
        <v>49</v>
      </c>
      <c r="AL28" s="860"/>
      <c r="AM28" s="860"/>
      <c r="AN28" s="860"/>
      <c r="AO28" s="860"/>
      <c r="AP28" s="860" t="s">
        <v>591</v>
      </c>
      <c r="AQ28" s="860"/>
      <c r="AR28" s="860"/>
      <c r="AS28" s="860"/>
      <c r="AT28" s="860"/>
      <c r="AU28" s="860" t="s">
        <v>590</v>
      </c>
      <c r="AV28" s="860"/>
      <c r="AW28" s="860"/>
      <c r="AX28" s="860"/>
      <c r="AY28" s="860"/>
      <c r="AZ28" s="861" t="s">
        <v>590</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399</v>
      </c>
      <c r="C29" s="798"/>
      <c r="D29" s="798"/>
      <c r="E29" s="798"/>
      <c r="F29" s="798"/>
      <c r="G29" s="798"/>
      <c r="H29" s="798"/>
      <c r="I29" s="798"/>
      <c r="J29" s="798"/>
      <c r="K29" s="798"/>
      <c r="L29" s="798"/>
      <c r="M29" s="798"/>
      <c r="N29" s="798"/>
      <c r="O29" s="798"/>
      <c r="P29" s="799"/>
      <c r="Q29" s="800">
        <v>778</v>
      </c>
      <c r="R29" s="801"/>
      <c r="S29" s="801"/>
      <c r="T29" s="801"/>
      <c r="U29" s="801"/>
      <c r="V29" s="801">
        <v>752</v>
      </c>
      <c r="W29" s="801"/>
      <c r="X29" s="801"/>
      <c r="Y29" s="801"/>
      <c r="Z29" s="801"/>
      <c r="AA29" s="801">
        <v>26</v>
      </c>
      <c r="AB29" s="801"/>
      <c r="AC29" s="801"/>
      <c r="AD29" s="801"/>
      <c r="AE29" s="802"/>
      <c r="AF29" s="803">
        <v>26</v>
      </c>
      <c r="AG29" s="804"/>
      <c r="AH29" s="804"/>
      <c r="AI29" s="804"/>
      <c r="AJ29" s="805"/>
      <c r="AK29" s="872">
        <v>103</v>
      </c>
      <c r="AL29" s="873"/>
      <c r="AM29" s="873"/>
      <c r="AN29" s="873"/>
      <c r="AO29" s="873"/>
      <c r="AP29" s="873" t="s">
        <v>590</v>
      </c>
      <c r="AQ29" s="873"/>
      <c r="AR29" s="873"/>
      <c r="AS29" s="873"/>
      <c r="AT29" s="873"/>
      <c r="AU29" s="873" t="s">
        <v>590</v>
      </c>
      <c r="AV29" s="873"/>
      <c r="AW29" s="873"/>
      <c r="AX29" s="873"/>
      <c r="AY29" s="873"/>
      <c r="AZ29" s="874" t="s">
        <v>590</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400</v>
      </c>
      <c r="C30" s="798"/>
      <c r="D30" s="798"/>
      <c r="E30" s="798"/>
      <c r="F30" s="798"/>
      <c r="G30" s="798"/>
      <c r="H30" s="798"/>
      <c r="I30" s="798"/>
      <c r="J30" s="798"/>
      <c r="K30" s="798"/>
      <c r="L30" s="798"/>
      <c r="M30" s="798"/>
      <c r="N30" s="798"/>
      <c r="O30" s="798"/>
      <c r="P30" s="799"/>
      <c r="Q30" s="800">
        <v>113</v>
      </c>
      <c r="R30" s="801"/>
      <c r="S30" s="801"/>
      <c r="T30" s="801"/>
      <c r="U30" s="801"/>
      <c r="V30" s="801">
        <v>113</v>
      </c>
      <c r="W30" s="801"/>
      <c r="X30" s="801"/>
      <c r="Y30" s="801"/>
      <c r="Z30" s="801"/>
      <c r="AA30" s="801">
        <v>0</v>
      </c>
      <c r="AB30" s="801"/>
      <c r="AC30" s="801"/>
      <c r="AD30" s="801"/>
      <c r="AE30" s="802"/>
      <c r="AF30" s="803">
        <v>0</v>
      </c>
      <c r="AG30" s="804"/>
      <c r="AH30" s="804"/>
      <c r="AI30" s="804"/>
      <c r="AJ30" s="805"/>
      <c r="AK30" s="872">
        <v>34</v>
      </c>
      <c r="AL30" s="873"/>
      <c r="AM30" s="873"/>
      <c r="AN30" s="873"/>
      <c r="AO30" s="873"/>
      <c r="AP30" s="873" t="s">
        <v>590</v>
      </c>
      <c r="AQ30" s="873"/>
      <c r="AR30" s="873"/>
      <c r="AS30" s="873"/>
      <c r="AT30" s="873"/>
      <c r="AU30" s="873" t="s">
        <v>590</v>
      </c>
      <c r="AV30" s="873"/>
      <c r="AW30" s="873"/>
      <c r="AX30" s="873"/>
      <c r="AY30" s="873"/>
      <c r="AZ30" s="874" t="s">
        <v>590</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401</v>
      </c>
      <c r="C31" s="798"/>
      <c r="D31" s="798"/>
      <c r="E31" s="798"/>
      <c r="F31" s="798"/>
      <c r="G31" s="798"/>
      <c r="H31" s="798"/>
      <c r="I31" s="798"/>
      <c r="J31" s="798"/>
      <c r="K31" s="798"/>
      <c r="L31" s="798"/>
      <c r="M31" s="798"/>
      <c r="N31" s="798"/>
      <c r="O31" s="798"/>
      <c r="P31" s="799"/>
      <c r="Q31" s="800">
        <v>5</v>
      </c>
      <c r="R31" s="801"/>
      <c r="S31" s="801"/>
      <c r="T31" s="801"/>
      <c r="U31" s="801"/>
      <c r="V31" s="801">
        <v>5</v>
      </c>
      <c r="W31" s="801"/>
      <c r="X31" s="801"/>
      <c r="Y31" s="801"/>
      <c r="Z31" s="801"/>
      <c r="AA31" s="801">
        <v>0</v>
      </c>
      <c r="AB31" s="801"/>
      <c r="AC31" s="801"/>
      <c r="AD31" s="801"/>
      <c r="AE31" s="802"/>
      <c r="AF31" s="803">
        <v>0</v>
      </c>
      <c r="AG31" s="804"/>
      <c r="AH31" s="804"/>
      <c r="AI31" s="804"/>
      <c r="AJ31" s="805"/>
      <c r="AK31" s="872">
        <v>1</v>
      </c>
      <c r="AL31" s="873"/>
      <c r="AM31" s="873"/>
      <c r="AN31" s="873"/>
      <c r="AO31" s="873"/>
      <c r="AP31" s="873" t="s">
        <v>590</v>
      </c>
      <c r="AQ31" s="873"/>
      <c r="AR31" s="873"/>
      <c r="AS31" s="873"/>
      <c r="AT31" s="873"/>
      <c r="AU31" s="873" t="s">
        <v>590</v>
      </c>
      <c r="AV31" s="873"/>
      <c r="AW31" s="873"/>
      <c r="AX31" s="873"/>
      <c r="AY31" s="873"/>
      <c r="AZ31" s="874" t="s">
        <v>590</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402</v>
      </c>
      <c r="C32" s="798"/>
      <c r="D32" s="798"/>
      <c r="E32" s="798"/>
      <c r="F32" s="798"/>
      <c r="G32" s="798"/>
      <c r="H32" s="798"/>
      <c r="I32" s="798"/>
      <c r="J32" s="798"/>
      <c r="K32" s="798"/>
      <c r="L32" s="798"/>
      <c r="M32" s="798"/>
      <c r="N32" s="798"/>
      <c r="O32" s="798"/>
      <c r="P32" s="799"/>
      <c r="Q32" s="800">
        <v>297</v>
      </c>
      <c r="R32" s="801"/>
      <c r="S32" s="801"/>
      <c r="T32" s="801"/>
      <c r="U32" s="801"/>
      <c r="V32" s="801">
        <v>292</v>
      </c>
      <c r="W32" s="801"/>
      <c r="X32" s="801"/>
      <c r="Y32" s="801"/>
      <c r="Z32" s="801"/>
      <c r="AA32" s="801">
        <v>5</v>
      </c>
      <c r="AB32" s="801"/>
      <c r="AC32" s="801"/>
      <c r="AD32" s="801"/>
      <c r="AE32" s="802"/>
      <c r="AF32" s="803">
        <v>5</v>
      </c>
      <c r="AG32" s="804"/>
      <c r="AH32" s="804"/>
      <c r="AI32" s="804"/>
      <c r="AJ32" s="805"/>
      <c r="AK32" s="872">
        <v>64</v>
      </c>
      <c r="AL32" s="873"/>
      <c r="AM32" s="873"/>
      <c r="AN32" s="873"/>
      <c r="AO32" s="873"/>
      <c r="AP32" s="873">
        <v>1436</v>
      </c>
      <c r="AQ32" s="873"/>
      <c r="AR32" s="873"/>
      <c r="AS32" s="873"/>
      <c r="AT32" s="873"/>
      <c r="AU32" s="873">
        <v>718</v>
      </c>
      <c r="AV32" s="873"/>
      <c r="AW32" s="873"/>
      <c r="AX32" s="873"/>
      <c r="AY32" s="873"/>
      <c r="AZ32" s="874" t="s">
        <v>590</v>
      </c>
      <c r="BA32" s="874"/>
      <c r="BB32" s="874"/>
      <c r="BC32" s="874"/>
      <c r="BD32" s="874"/>
      <c r="BE32" s="870" t="s">
        <v>403</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404</v>
      </c>
      <c r="C33" s="798"/>
      <c r="D33" s="798"/>
      <c r="E33" s="798"/>
      <c r="F33" s="798"/>
      <c r="G33" s="798"/>
      <c r="H33" s="798"/>
      <c r="I33" s="798"/>
      <c r="J33" s="798"/>
      <c r="K33" s="798"/>
      <c r="L33" s="798"/>
      <c r="M33" s="798"/>
      <c r="N33" s="798"/>
      <c r="O33" s="798"/>
      <c r="P33" s="799"/>
      <c r="Q33" s="800">
        <v>335</v>
      </c>
      <c r="R33" s="801"/>
      <c r="S33" s="801"/>
      <c r="T33" s="801"/>
      <c r="U33" s="801"/>
      <c r="V33" s="801">
        <v>332</v>
      </c>
      <c r="W33" s="801"/>
      <c r="X33" s="801"/>
      <c r="Y33" s="801"/>
      <c r="Z33" s="801"/>
      <c r="AA33" s="801">
        <v>3</v>
      </c>
      <c r="AB33" s="801"/>
      <c r="AC33" s="801"/>
      <c r="AD33" s="801"/>
      <c r="AE33" s="802"/>
      <c r="AF33" s="803">
        <v>3</v>
      </c>
      <c r="AG33" s="804"/>
      <c r="AH33" s="804"/>
      <c r="AI33" s="804"/>
      <c r="AJ33" s="805"/>
      <c r="AK33" s="872">
        <v>152</v>
      </c>
      <c r="AL33" s="873"/>
      <c r="AM33" s="873"/>
      <c r="AN33" s="873"/>
      <c r="AO33" s="873"/>
      <c r="AP33" s="873">
        <v>1403</v>
      </c>
      <c r="AQ33" s="873"/>
      <c r="AR33" s="873"/>
      <c r="AS33" s="873"/>
      <c r="AT33" s="873"/>
      <c r="AU33" s="873">
        <v>600</v>
      </c>
      <c r="AV33" s="873"/>
      <c r="AW33" s="873"/>
      <c r="AX33" s="873"/>
      <c r="AY33" s="873"/>
      <c r="AZ33" s="874" t="s">
        <v>590</v>
      </c>
      <c r="BA33" s="874"/>
      <c r="BB33" s="874"/>
      <c r="BC33" s="874"/>
      <c r="BD33" s="874"/>
      <c r="BE33" s="870" t="s">
        <v>403</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405</v>
      </c>
      <c r="C34" s="798"/>
      <c r="D34" s="798"/>
      <c r="E34" s="798"/>
      <c r="F34" s="798"/>
      <c r="G34" s="798"/>
      <c r="H34" s="798"/>
      <c r="I34" s="798"/>
      <c r="J34" s="798"/>
      <c r="K34" s="798"/>
      <c r="L34" s="798"/>
      <c r="M34" s="798"/>
      <c r="N34" s="798"/>
      <c r="O34" s="798"/>
      <c r="P34" s="799"/>
      <c r="Q34" s="800">
        <v>30</v>
      </c>
      <c r="R34" s="801"/>
      <c r="S34" s="801"/>
      <c r="T34" s="801"/>
      <c r="U34" s="801"/>
      <c r="V34" s="801">
        <v>29</v>
      </c>
      <c r="W34" s="801"/>
      <c r="X34" s="801"/>
      <c r="Y34" s="801"/>
      <c r="Z34" s="801"/>
      <c r="AA34" s="801">
        <v>1</v>
      </c>
      <c r="AB34" s="801"/>
      <c r="AC34" s="801"/>
      <c r="AD34" s="801"/>
      <c r="AE34" s="802"/>
      <c r="AF34" s="803">
        <v>1</v>
      </c>
      <c r="AG34" s="804"/>
      <c r="AH34" s="804"/>
      <c r="AI34" s="804"/>
      <c r="AJ34" s="805"/>
      <c r="AK34" s="872">
        <v>19</v>
      </c>
      <c r="AL34" s="873"/>
      <c r="AM34" s="873"/>
      <c r="AN34" s="873"/>
      <c r="AO34" s="873"/>
      <c r="AP34" s="873">
        <v>166</v>
      </c>
      <c r="AQ34" s="873"/>
      <c r="AR34" s="873"/>
      <c r="AS34" s="873"/>
      <c r="AT34" s="873"/>
      <c r="AU34" s="873">
        <v>166</v>
      </c>
      <c r="AV34" s="873"/>
      <c r="AW34" s="873"/>
      <c r="AX34" s="873"/>
      <c r="AY34" s="873"/>
      <c r="AZ34" s="874" t="s">
        <v>590</v>
      </c>
      <c r="BA34" s="874"/>
      <c r="BB34" s="874"/>
      <c r="BC34" s="874"/>
      <c r="BD34" s="874"/>
      <c r="BE34" s="870" t="s">
        <v>403</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406</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385</v>
      </c>
      <c r="B63" s="832" t="s">
        <v>407</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50</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408</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410</v>
      </c>
      <c r="B66" s="783"/>
      <c r="C66" s="783"/>
      <c r="D66" s="783"/>
      <c r="E66" s="783"/>
      <c r="F66" s="783"/>
      <c r="G66" s="783"/>
      <c r="H66" s="783"/>
      <c r="I66" s="783"/>
      <c r="J66" s="783"/>
      <c r="K66" s="783"/>
      <c r="L66" s="783"/>
      <c r="M66" s="783"/>
      <c r="N66" s="783"/>
      <c r="O66" s="783"/>
      <c r="P66" s="784"/>
      <c r="Q66" s="759" t="s">
        <v>411</v>
      </c>
      <c r="R66" s="760"/>
      <c r="S66" s="760"/>
      <c r="T66" s="760"/>
      <c r="U66" s="761"/>
      <c r="V66" s="759" t="s">
        <v>412</v>
      </c>
      <c r="W66" s="760"/>
      <c r="X66" s="760"/>
      <c r="Y66" s="760"/>
      <c r="Z66" s="761"/>
      <c r="AA66" s="759" t="s">
        <v>413</v>
      </c>
      <c r="AB66" s="760"/>
      <c r="AC66" s="760"/>
      <c r="AD66" s="760"/>
      <c r="AE66" s="761"/>
      <c r="AF66" s="894" t="s">
        <v>414</v>
      </c>
      <c r="AG66" s="855"/>
      <c r="AH66" s="855"/>
      <c r="AI66" s="855"/>
      <c r="AJ66" s="895"/>
      <c r="AK66" s="759" t="s">
        <v>394</v>
      </c>
      <c r="AL66" s="783"/>
      <c r="AM66" s="783"/>
      <c r="AN66" s="783"/>
      <c r="AO66" s="784"/>
      <c r="AP66" s="759" t="s">
        <v>415</v>
      </c>
      <c r="AQ66" s="760"/>
      <c r="AR66" s="760"/>
      <c r="AS66" s="760"/>
      <c r="AT66" s="761"/>
      <c r="AU66" s="759" t="s">
        <v>416</v>
      </c>
      <c r="AV66" s="760"/>
      <c r="AW66" s="760"/>
      <c r="AX66" s="760"/>
      <c r="AY66" s="761"/>
      <c r="AZ66" s="759" t="s">
        <v>373</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588</v>
      </c>
      <c r="C68" s="912"/>
      <c r="D68" s="912"/>
      <c r="E68" s="912"/>
      <c r="F68" s="912"/>
      <c r="G68" s="912"/>
      <c r="H68" s="912"/>
      <c r="I68" s="912"/>
      <c r="J68" s="912"/>
      <c r="K68" s="912"/>
      <c r="L68" s="912"/>
      <c r="M68" s="912"/>
      <c r="N68" s="912"/>
      <c r="O68" s="912"/>
      <c r="P68" s="913"/>
      <c r="Q68" s="914">
        <v>1350</v>
      </c>
      <c r="R68" s="908"/>
      <c r="S68" s="908"/>
      <c r="T68" s="908"/>
      <c r="U68" s="908"/>
      <c r="V68" s="908">
        <v>1335</v>
      </c>
      <c r="W68" s="908"/>
      <c r="X68" s="908"/>
      <c r="Y68" s="908"/>
      <c r="Z68" s="908"/>
      <c r="AA68" s="908">
        <v>15</v>
      </c>
      <c r="AB68" s="908"/>
      <c r="AC68" s="908"/>
      <c r="AD68" s="908"/>
      <c r="AE68" s="908"/>
      <c r="AF68" s="908">
        <v>15</v>
      </c>
      <c r="AG68" s="908"/>
      <c r="AH68" s="908"/>
      <c r="AI68" s="908"/>
      <c r="AJ68" s="908"/>
      <c r="AK68" s="908" t="s">
        <v>590</v>
      </c>
      <c r="AL68" s="908"/>
      <c r="AM68" s="908"/>
      <c r="AN68" s="908"/>
      <c r="AO68" s="908"/>
      <c r="AP68" s="908">
        <v>1252</v>
      </c>
      <c r="AQ68" s="908"/>
      <c r="AR68" s="908"/>
      <c r="AS68" s="908"/>
      <c r="AT68" s="908"/>
      <c r="AU68" s="908">
        <v>324</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589</v>
      </c>
      <c r="C69" s="916"/>
      <c r="D69" s="916"/>
      <c r="E69" s="916"/>
      <c r="F69" s="916"/>
      <c r="G69" s="916"/>
      <c r="H69" s="916"/>
      <c r="I69" s="916"/>
      <c r="J69" s="916"/>
      <c r="K69" s="916"/>
      <c r="L69" s="916"/>
      <c r="M69" s="916"/>
      <c r="N69" s="916"/>
      <c r="O69" s="916"/>
      <c r="P69" s="917"/>
      <c r="Q69" s="918">
        <v>17</v>
      </c>
      <c r="R69" s="873"/>
      <c r="S69" s="873"/>
      <c r="T69" s="873"/>
      <c r="U69" s="873"/>
      <c r="V69" s="873">
        <v>14</v>
      </c>
      <c r="W69" s="873"/>
      <c r="X69" s="873"/>
      <c r="Y69" s="873"/>
      <c r="Z69" s="873"/>
      <c r="AA69" s="873">
        <v>3</v>
      </c>
      <c r="AB69" s="873"/>
      <c r="AC69" s="873"/>
      <c r="AD69" s="873"/>
      <c r="AE69" s="873"/>
      <c r="AF69" s="873">
        <v>3</v>
      </c>
      <c r="AG69" s="873"/>
      <c r="AH69" s="873"/>
      <c r="AI69" s="873"/>
      <c r="AJ69" s="873"/>
      <c r="AK69" s="873" t="s">
        <v>590</v>
      </c>
      <c r="AL69" s="873"/>
      <c r="AM69" s="873"/>
      <c r="AN69" s="873"/>
      <c r="AO69" s="873"/>
      <c r="AP69" s="873" t="s">
        <v>590</v>
      </c>
      <c r="AQ69" s="873"/>
      <c r="AR69" s="873"/>
      <c r="AS69" s="873"/>
      <c r="AT69" s="873"/>
      <c r="AU69" s="873" t="s">
        <v>590</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c r="C70" s="916"/>
      <c r="D70" s="916"/>
      <c r="E70" s="916"/>
      <c r="F70" s="916"/>
      <c r="G70" s="916"/>
      <c r="H70" s="916"/>
      <c r="I70" s="916"/>
      <c r="J70" s="916"/>
      <c r="K70" s="916"/>
      <c r="L70" s="916"/>
      <c r="M70" s="916"/>
      <c r="N70" s="916"/>
      <c r="O70" s="916"/>
      <c r="P70" s="917"/>
      <c r="Q70" s="918"/>
      <c r="R70" s="873"/>
      <c r="S70" s="873"/>
      <c r="T70" s="873"/>
      <c r="U70" s="873"/>
      <c r="V70" s="873"/>
      <c r="W70" s="873"/>
      <c r="X70" s="873"/>
      <c r="Y70" s="873"/>
      <c r="Z70" s="873"/>
      <c r="AA70" s="873"/>
      <c r="AB70" s="873"/>
      <c r="AC70" s="873"/>
      <c r="AD70" s="873"/>
      <c r="AE70" s="873"/>
      <c r="AF70" s="873"/>
      <c r="AG70" s="873"/>
      <c r="AH70" s="873"/>
      <c r="AI70" s="873"/>
      <c r="AJ70" s="873"/>
      <c r="AK70" s="873"/>
      <c r="AL70" s="873"/>
      <c r="AM70" s="873"/>
      <c r="AN70" s="873"/>
      <c r="AO70" s="873"/>
      <c r="AP70" s="873"/>
      <c r="AQ70" s="873"/>
      <c r="AR70" s="873"/>
      <c r="AS70" s="873"/>
      <c r="AT70" s="873"/>
      <c r="AU70" s="873"/>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c r="C71" s="916"/>
      <c r="D71" s="916"/>
      <c r="E71" s="916"/>
      <c r="F71" s="916"/>
      <c r="G71" s="916"/>
      <c r="H71" s="916"/>
      <c r="I71" s="916"/>
      <c r="J71" s="916"/>
      <c r="K71" s="916"/>
      <c r="L71" s="916"/>
      <c r="M71" s="916"/>
      <c r="N71" s="916"/>
      <c r="O71" s="916"/>
      <c r="P71" s="917"/>
      <c r="Q71" s="918"/>
      <c r="R71" s="873"/>
      <c r="S71" s="873"/>
      <c r="T71" s="873"/>
      <c r="U71" s="873"/>
      <c r="V71" s="873"/>
      <c r="W71" s="873"/>
      <c r="X71" s="873"/>
      <c r="Y71" s="873"/>
      <c r="Z71" s="873"/>
      <c r="AA71" s="873"/>
      <c r="AB71" s="873"/>
      <c r="AC71" s="873"/>
      <c r="AD71" s="873"/>
      <c r="AE71" s="873"/>
      <c r="AF71" s="873"/>
      <c r="AG71" s="873"/>
      <c r="AH71" s="873"/>
      <c r="AI71" s="873"/>
      <c r="AJ71" s="873"/>
      <c r="AK71" s="873"/>
      <c r="AL71" s="873"/>
      <c r="AM71" s="873"/>
      <c r="AN71" s="873"/>
      <c r="AO71" s="873"/>
      <c r="AP71" s="873"/>
      <c r="AQ71" s="873"/>
      <c r="AR71" s="873"/>
      <c r="AS71" s="873"/>
      <c r="AT71" s="873"/>
      <c r="AU71" s="873"/>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c r="C72" s="916"/>
      <c r="D72" s="916"/>
      <c r="E72" s="916"/>
      <c r="F72" s="916"/>
      <c r="G72" s="916"/>
      <c r="H72" s="916"/>
      <c r="I72" s="916"/>
      <c r="J72" s="916"/>
      <c r="K72" s="916"/>
      <c r="L72" s="916"/>
      <c r="M72" s="916"/>
      <c r="N72" s="916"/>
      <c r="O72" s="916"/>
      <c r="P72" s="917"/>
      <c r="Q72" s="918"/>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385</v>
      </c>
      <c r="B88" s="832" t="s">
        <v>417</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32" t="s">
        <v>418</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419</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420</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423</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424</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425</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426</v>
      </c>
      <c r="AB109" s="937"/>
      <c r="AC109" s="937"/>
      <c r="AD109" s="937"/>
      <c r="AE109" s="938"/>
      <c r="AF109" s="936" t="s">
        <v>304</v>
      </c>
      <c r="AG109" s="937"/>
      <c r="AH109" s="937"/>
      <c r="AI109" s="937"/>
      <c r="AJ109" s="938"/>
      <c r="AK109" s="936" t="s">
        <v>303</v>
      </c>
      <c r="AL109" s="937"/>
      <c r="AM109" s="937"/>
      <c r="AN109" s="937"/>
      <c r="AO109" s="938"/>
      <c r="AP109" s="936" t="s">
        <v>427</v>
      </c>
      <c r="AQ109" s="937"/>
      <c r="AR109" s="937"/>
      <c r="AS109" s="937"/>
      <c r="AT109" s="939"/>
      <c r="AU109" s="956" t="s">
        <v>425</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426</v>
      </c>
      <c r="BR109" s="937"/>
      <c r="BS109" s="937"/>
      <c r="BT109" s="937"/>
      <c r="BU109" s="938"/>
      <c r="BV109" s="936" t="s">
        <v>304</v>
      </c>
      <c r="BW109" s="937"/>
      <c r="BX109" s="937"/>
      <c r="BY109" s="937"/>
      <c r="BZ109" s="938"/>
      <c r="CA109" s="936" t="s">
        <v>303</v>
      </c>
      <c r="CB109" s="937"/>
      <c r="CC109" s="937"/>
      <c r="CD109" s="937"/>
      <c r="CE109" s="938"/>
      <c r="CF109" s="957" t="s">
        <v>427</v>
      </c>
      <c r="CG109" s="957"/>
      <c r="CH109" s="957"/>
      <c r="CI109" s="957"/>
      <c r="CJ109" s="957"/>
      <c r="CK109" s="936" t="s">
        <v>428</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426</v>
      </c>
      <c r="DH109" s="937"/>
      <c r="DI109" s="937"/>
      <c r="DJ109" s="937"/>
      <c r="DK109" s="938"/>
      <c r="DL109" s="936" t="s">
        <v>304</v>
      </c>
      <c r="DM109" s="937"/>
      <c r="DN109" s="937"/>
      <c r="DO109" s="937"/>
      <c r="DP109" s="938"/>
      <c r="DQ109" s="936" t="s">
        <v>303</v>
      </c>
      <c r="DR109" s="937"/>
      <c r="DS109" s="937"/>
      <c r="DT109" s="937"/>
      <c r="DU109" s="938"/>
      <c r="DV109" s="936" t="s">
        <v>427</v>
      </c>
      <c r="DW109" s="937"/>
      <c r="DX109" s="937"/>
      <c r="DY109" s="937"/>
      <c r="DZ109" s="939"/>
    </row>
    <row r="110" spans="1:131" s="246" customFormat="1" ht="26.25" customHeight="1" x14ac:dyDescent="0.15">
      <c r="A110" s="940" t="s">
        <v>429</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1282892</v>
      </c>
      <c r="AB110" s="944"/>
      <c r="AC110" s="944"/>
      <c r="AD110" s="944"/>
      <c r="AE110" s="945"/>
      <c r="AF110" s="946">
        <v>1272813</v>
      </c>
      <c r="AG110" s="944"/>
      <c r="AH110" s="944"/>
      <c r="AI110" s="944"/>
      <c r="AJ110" s="945"/>
      <c r="AK110" s="946">
        <v>1278809</v>
      </c>
      <c r="AL110" s="944"/>
      <c r="AM110" s="944"/>
      <c r="AN110" s="944"/>
      <c r="AO110" s="945"/>
      <c r="AP110" s="947">
        <v>33.299999999999997</v>
      </c>
      <c r="AQ110" s="948"/>
      <c r="AR110" s="948"/>
      <c r="AS110" s="948"/>
      <c r="AT110" s="949"/>
      <c r="AU110" s="950" t="s">
        <v>73</v>
      </c>
      <c r="AV110" s="951"/>
      <c r="AW110" s="951"/>
      <c r="AX110" s="951"/>
      <c r="AY110" s="951"/>
      <c r="AZ110" s="992" t="s">
        <v>430</v>
      </c>
      <c r="BA110" s="941"/>
      <c r="BB110" s="941"/>
      <c r="BC110" s="941"/>
      <c r="BD110" s="941"/>
      <c r="BE110" s="941"/>
      <c r="BF110" s="941"/>
      <c r="BG110" s="941"/>
      <c r="BH110" s="941"/>
      <c r="BI110" s="941"/>
      <c r="BJ110" s="941"/>
      <c r="BK110" s="941"/>
      <c r="BL110" s="941"/>
      <c r="BM110" s="941"/>
      <c r="BN110" s="941"/>
      <c r="BO110" s="941"/>
      <c r="BP110" s="942"/>
      <c r="BQ110" s="978">
        <v>11350569</v>
      </c>
      <c r="BR110" s="979"/>
      <c r="BS110" s="979"/>
      <c r="BT110" s="979"/>
      <c r="BU110" s="979"/>
      <c r="BV110" s="979">
        <v>15419101</v>
      </c>
      <c r="BW110" s="979"/>
      <c r="BX110" s="979"/>
      <c r="BY110" s="979"/>
      <c r="BZ110" s="979"/>
      <c r="CA110" s="979">
        <v>15154493</v>
      </c>
      <c r="CB110" s="979"/>
      <c r="CC110" s="979"/>
      <c r="CD110" s="979"/>
      <c r="CE110" s="979"/>
      <c r="CF110" s="993">
        <v>394.5</v>
      </c>
      <c r="CG110" s="994"/>
      <c r="CH110" s="994"/>
      <c r="CI110" s="994"/>
      <c r="CJ110" s="994"/>
      <c r="CK110" s="995" t="s">
        <v>431</v>
      </c>
      <c r="CL110" s="996"/>
      <c r="CM110" s="975" t="s">
        <v>432</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129</v>
      </c>
      <c r="DH110" s="979"/>
      <c r="DI110" s="979"/>
      <c r="DJ110" s="979"/>
      <c r="DK110" s="979"/>
      <c r="DL110" s="979" t="s">
        <v>129</v>
      </c>
      <c r="DM110" s="979"/>
      <c r="DN110" s="979"/>
      <c r="DO110" s="979"/>
      <c r="DP110" s="979"/>
      <c r="DQ110" s="979" t="s">
        <v>433</v>
      </c>
      <c r="DR110" s="979"/>
      <c r="DS110" s="979"/>
      <c r="DT110" s="979"/>
      <c r="DU110" s="979"/>
      <c r="DV110" s="980" t="s">
        <v>129</v>
      </c>
      <c r="DW110" s="980"/>
      <c r="DX110" s="980"/>
      <c r="DY110" s="980"/>
      <c r="DZ110" s="981"/>
    </row>
    <row r="111" spans="1:131" s="246" customFormat="1" ht="26.25" customHeight="1" x14ac:dyDescent="0.15">
      <c r="A111" s="982" t="s">
        <v>434</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387</v>
      </c>
      <c r="AB111" s="986"/>
      <c r="AC111" s="986"/>
      <c r="AD111" s="986"/>
      <c r="AE111" s="987"/>
      <c r="AF111" s="988" t="s">
        <v>435</v>
      </c>
      <c r="AG111" s="986"/>
      <c r="AH111" s="986"/>
      <c r="AI111" s="986"/>
      <c r="AJ111" s="987"/>
      <c r="AK111" s="988" t="s">
        <v>129</v>
      </c>
      <c r="AL111" s="986"/>
      <c r="AM111" s="986"/>
      <c r="AN111" s="986"/>
      <c r="AO111" s="987"/>
      <c r="AP111" s="989" t="s">
        <v>129</v>
      </c>
      <c r="AQ111" s="990"/>
      <c r="AR111" s="990"/>
      <c r="AS111" s="990"/>
      <c r="AT111" s="991"/>
      <c r="AU111" s="952"/>
      <c r="AV111" s="953"/>
      <c r="AW111" s="953"/>
      <c r="AX111" s="953"/>
      <c r="AY111" s="953"/>
      <c r="AZ111" s="1001" t="s">
        <v>436</v>
      </c>
      <c r="BA111" s="1002"/>
      <c r="BB111" s="1002"/>
      <c r="BC111" s="1002"/>
      <c r="BD111" s="1002"/>
      <c r="BE111" s="1002"/>
      <c r="BF111" s="1002"/>
      <c r="BG111" s="1002"/>
      <c r="BH111" s="1002"/>
      <c r="BI111" s="1002"/>
      <c r="BJ111" s="1002"/>
      <c r="BK111" s="1002"/>
      <c r="BL111" s="1002"/>
      <c r="BM111" s="1002"/>
      <c r="BN111" s="1002"/>
      <c r="BO111" s="1002"/>
      <c r="BP111" s="1003"/>
      <c r="BQ111" s="971">
        <v>87226</v>
      </c>
      <c r="BR111" s="972"/>
      <c r="BS111" s="972"/>
      <c r="BT111" s="972"/>
      <c r="BU111" s="972"/>
      <c r="BV111" s="972">
        <v>71628</v>
      </c>
      <c r="BW111" s="972"/>
      <c r="BX111" s="972"/>
      <c r="BY111" s="972"/>
      <c r="BZ111" s="972"/>
      <c r="CA111" s="972">
        <v>57186</v>
      </c>
      <c r="CB111" s="972"/>
      <c r="CC111" s="972"/>
      <c r="CD111" s="972"/>
      <c r="CE111" s="972"/>
      <c r="CF111" s="966">
        <v>1.5</v>
      </c>
      <c r="CG111" s="967"/>
      <c r="CH111" s="967"/>
      <c r="CI111" s="967"/>
      <c r="CJ111" s="967"/>
      <c r="CK111" s="997"/>
      <c r="CL111" s="998"/>
      <c r="CM111" s="968" t="s">
        <v>437</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129</v>
      </c>
      <c r="DH111" s="972"/>
      <c r="DI111" s="972"/>
      <c r="DJ111" s="972"/>
      <c r="DK111" s="972"/>
      <c r="DL111" s="972" t="s">
        <v>435</v>
      </c>
      <c r="DM111" s="972"/>
      <c r="DN111" s="972"/>
      <c r="DO111" s="972"/>
      <c r="DP111" s="972"/>
      <c r="DQ111" s="972" t="s">
        <v>438</v>
      </c>
      <c r="DR111" s="972"/>
      <c r="DS111" s="972"/>
      <c r="DT111" s="972"/>
      <c r="DU111" s="972"/>
      <c r="DV111" s="973" t="s">
        <v>129</v>
      </c>
      <c r="DW111" s="973"/>
      <c r="DX111" s="973"/>
      <c r="DY111" s="973"/>
      <c r="DZ111" s="974"/>
    </row>
    <row r="112" spans="1:131" s="246" customFormat="1" ht="26.25" customHeight="1" x14ac:dyDescent="0.15">
      <c r="A112" s="1004" t="s">
        <v>439</v>
      </c>
      <c r="B112" s="1005"/>
      <c r="C112" s="1002" t="s">
        <v>440</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435</v>
      </c>
      <c r="AB112" s="1011"/>
      <c r="AC112" s="1011"/>
      <c r="AD112" s="1011"/>
      <c r="AE112" s="1012"/>
      <c r="AF112" s="1013" t="s">
        <v>438</v>
      </c>
      <c r="AG112" s="1011"/>
      <c r="AH112" s="1011"/>
      <c r="AI112" s="1011"/>
      <c r="AJ112" s="1012"/>
      <c r="AK112" s="1013" t="s">
        <v>129</v>
      </c>
      <c r="AL112" s="1011"/>
      <c r="AM112" s="1011"/>
      <c r="AN112" s="1011"/>
      <c r="AO112" s="1012"/>
      <c r="AP112" s="1014" t="s">
        <v>129</v>
      </c>
      <c r="AQ112" s="1015"/>
      <c r="AR112" s="1015"/>
      <c r="AS112" s="1015"/>
      <c r="AT112" s="1016"/>
      <c r="AU112" s="952"/>
      <c r="AV112" s="953"/>
      <c r="AW112" s="953"/>
      <c r="AX112" s="953"/>
      <c r="AY112" s="953"/>
      <c r="AZ112" s="1001" t="s">
        <v>441</v>
      </c>
      <c r="BA112" s="1002"/>
      <c r="BB112" s="1002"/>
      <c r="BC112" s="1002"/>
      <c r="BD112" s="1002"/>
      <c r="BE112" s="1002"/>
      <c r="BF112" s="1002"/>
      <c r="BG112" s="1002"/>
      <c r="BH112" s="1002"/>
      <c r="BI112" s="1002"/>
      <c r="BJ112" s="1002"/>
      <c r="BK112" s="1002"/>
      <c r="BL112" s="1002"/>
      <c r="BM112" s="1002"/>
      <c r="BN112" s="1002"/>
      <c r="BO112" s="1002"/>
      <c r="BP112" s="1003"/>
      <c r="BQ112" s="971">
        <v>1056439</v>
      </c>
      <c r="BR112" s="972"/>
      <c r="BS112" s="972"/>
      <c r="BT112" s="972"/>
      <c r="BU112" s="972"/>
      <c r="BV112" s="972">
        <v>1049109</v>
      </c>
      <c r="BW112" s="972"/>
      <c r="BX112" s="972"/>
      <c r="BY112" s="972"/>
      <c r="BZ112" s="972"/>
      <c r="CA112" s="972">
        <v>994760</v>
      </c>
      <c r="CB112" s="972"/>
      <c r="CC112" s="972"/>
      <c r="CD112" s="972"/>
      <c r="CE112" s="972"/>
      <c r="CF112" s="966">
        <v>25.9</v>
      </c>
      <c r="CG112" s="967"/>
      <c r="CH112" s="967"/>
      <c r="CI112" s="967"/>
      <c r="CJ112" s="967"/>
      <c r="CK112" s="997"/>
      <c r="CL112" s="998"/>
      <c r="CM112" s="968" t="s">
        <v>442</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443</v>
      </c>
      <c r="DH112" s="972"/>
      <c r="DI112" s="972"/>
      <c r="DJ112" s="972"/>
      <c r="DK112" s="972"/>
      <c r="DL112" s="972" t="s">
        <v>444</v>
      </c>
      <c r="DM112" s="972"/>
      <c r="DN112" s="972"/>
      <c r="DO112" s="972"/>
      <c r="DP112" s="972"/>
      <c r="DQ112" s="972" t="s">
        <v>129</v>
      </c>
      <c r="DR112" s="972"/>
      <c r="DS112" s="972"/>
      <c r="DT112" s="972"/>
      <c r="DU112" s="972"/>
      <c r="DV112" s="973" t="s">
        <v>129</v>
      </c>
      <c r="DW112" s="973"/>
      <c r="DX112" s="973"/>
      <c r="DY112" s="973"/>
      <c r="DZ112" s="974"/>
    </row>
    <row r="113" spans="1:130" s="246" customFormat="1" ht="26.25" customHeight="1" x14ac:dyDescent="0.15">
      <c r="A113" s="1006"/>
      <c r="B113" s="1007"/>
      <c r="C113" s="1002" t="s">
        <v>445</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235650</v>
      </c>
      <c r="AB113" s="986"/>
      <c r="AC113" s="986"/>
      <c r="AD113" s="986"/>
      <c r="AE113" s="987"/>
      <c r="AF113" s="988">
        <v>217244</v>
      </c>
      <c r="AG113" s="986"/>
      <c r="AH113" s="986"/>
      <c r="AI113" s="986"/>
      <c r="AJ113" s="987"/>
      <c r="AK113" s="988">
        <v>207693</v>
      </c>
      <c r="AL113" s="986"/>
      <c r="AM113" s="986"/>
      <c r="AN113" s="986"/>
      <c r="AO113" s="987"/>
      <c r="AP113" s="989">
        <v>5.4</v>
      </c>
      <c r="AQ113" s="990"/>
      <c r="AR113" s="990"/>
      <c r="AS113" s="990"/>
      <c r="AT113" s="991"/>
      <c r="AU113" s="952"/>
      <c r="AV113" s="953"/>
      <c r="AW113" s="953"/>
      <c r="AX113" s="953"/>
      <c r="AY113" s="953"/>
      <c r="AZ113" s="1001" t="s">
        <v>446</v>
      </c>
      <c r="BA113" s="1002"/>
      <c r="BB113" s="1002"/>
      <c r="BC113" s="1002"/>
      <c r="BD113" s="1002"/>
      <c r="BE113" s="1002"/>
      <c r="BF113" s="1002"/>
      <c r="BG113" s="1002"/>
      <c r="BH113" s="1002"/>
      <c r="BI113" s="1002"/>
      <c r="BJ113" s="1002"/>
      <c r="BK113" s="1002"/>
      <c r="BL113" s="1002"/>
      <c r="BM113" s="1002"/>
      <c r="BN113" s="1002"/>
      <c r="BO113" s="1002"/>
      <c r="BP113" s="1003"/>
      <c r="BQ113" s="971">
        <v>364476</v>
      </c>
      <c r="BR113" s="972"/>
      <c r="BS113" s="972"/>
      <c r="BT113" s="972"/>
      <c r="BU113" s="972"/>
      <c r="BV113" s="972">
        <v>344253</v>
      </c>
      <c r="BW113" s="972"/>
      <c r="BX113" s="972"/>
      <c r="BY113" s="972"/>
      <c r="BZ113" s="972"/>
      <c r="CA113" s="972">
        <v>323831</v>
      </c>
      <c r="CB113" s="972"/>
      <c r="CC113" s="972"/>
      <c r="CD113" s="972"/>
      <c r="CE113" s="972"/>
      <c r="CF113" s="966">
        <v>8.4</v>
      </c>
      <c r="CG113" s="967"/>
      <c r="CH113" s="967"/>
      <c r="CI113" s="967"/>
      <c r="CJ113" s="967"/>
      <c r="CK113" s="997"/>
      <c r="CL113" s="998"/>
      <c r="CM113" s="968" t="s">
        <v>447</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435</v>
      </c>
      <c r="DH113" s="1011"/>
      <c r="DI113" s="1011"/>
      <c r="DJ113" s="1011"/>
      <c r="DK113" s="1012"/>
      <c r="DL113" s="1013" t="s">
        <v>129</v>
      </c>
      <c r="DM113" s="1011"/>
      <c r="DN113" s="1011"/>
      <c r="DO113" s="1011"/>
      <c r="DP113" s="1012"/>
      <c r="DQ113" s="1013" t="s">
        <v>129</v>
      </c>
      <c r="DR113" s="1011"/>
      <c r="DS113" s="1011"/>
      <c r="DT113" s="1011"/>
      <c r="DU113" s="1012"/>
      <c r="DV113" s="1014" t="s">
        <v>129</v>
      </c>
      <c r="DW113" s="1015"/>
      <c r="DX113" s="1015"/>
      <c r="DY113" s="1015"/>
      <c r="DZ113" s="1016"/>
    </row>
    <row r="114" spans="1:130" s="246" customFormat="1" ht="26.25" customHeight="1" x14ac:dyDescent="0.15">
      <c r="A114" s="1006"/>
      <c r="B114" s="1007"/>
      <c r="C114" s="1002" t="s">
        <v>448</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4292</v>
      </c>
      <c r="AB114" s="1011"/>
      <c r="AC114" s="1011"/>
      <c r="AD114" s="1011"/>
      <c r="AE114" s="1012"/>
      <c r="AF114" s="1013">
        <v>23794</v>
      </c>
      <c r="AG114" s="1011"/>
      <c r="AH114" s="1011"/>
      <c r="AI114" s="1011"/>
      <c r="AJ114" s="1012"/>
      <c r="AK114" s="1013">
        <v>23794</v>
      </c>
      <c r="AL114" s="1011"/>
      <c r="AM114" s="1011"/>
      <c r="AN114" s="1011"/>
      <c r="AO114" s="1012"/>
      <c r="AP114" s="1014">
        <v>0.6</v>
      </c>
      <c r="AQ114" s="1015"/>
      <c r="AR114" s="1015"/>
      <c r="AS114" s="1015"/>
      <c r="AT114" s="1016"/>
      <c r="AU114" s="952"/>
      <c r="AV114" s="953"/>
      <c r="AW114" s="953"/>
      <c r="AX114" s="953"/>
      <c r="AY114" s="953"/>
      <c r="AZ114" s="1001" t="s">
        <v>449</v>
      </c>
      <c r="BA114" s="1002"/>
      <c r="BB114" s="1002"/>
      <c r="BC114" s="1002"/>
      <c r="BD114" s="1002"/>
      <c r="BE114" s="1002"/>
      <c r="BF114" s="1002"/>
      <c r="BG114" s="1002"/>
      <c r="BH114" s="1002"/>
      <c r="BI114" s="1002"/>
      <c r="BJ114" s="1002"/>
      <c r="BK114" s="1002"/>
      <c r="BL114" s="1002"/>
      <c r="BM114" s="1002"/>
      <c r="BN114" s="1002"/>
      <c r="BO114" s="1002"/>
      <c r="BP114" s="1003"/>
      <c r="BQ114" s="971">
        <v>1159848</v>
      </c>
      <c r="BR114" s="972"/>
      <c r="BS114" s="972"/>
      <c r="BT114" s="972"/>
      <c r="BU114" s="972"/>
      <c r="BV114" s="972">
        <v>1146196</v>
      </c>
      <c r="BW114" s="972"/>
      <c r="BX114" s="972"/>
      <c r="BY114" s="972"/>
      <c r="BZ114" s="972"/>
      <c r="CA114" s="972">
        <v>1111451</v>
      </c>
      <c r="CB114" s="972"/>
      <c r="CC114" s="972"/>
      <c r="CD114" s="972"/>
      <c r="CE114" s="972"/>
      <c r="CF114" s="966">
        <v>28.9</v>
      </c>
      <c r="CG114" s="967"/>
      <c r="CH114" s="967"/>
      <c r="CI114" s="967"/>
      <c r="CJ114" s="967"/>
      <c r="CK114" s="997"/>
      <c r="CL114" s="998"/>
      <c r="CM114" s="968" t="s">
        <v>450</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129</v>
      </c>
      <c r="DH114" s="1011"/>
      <c r="DI114" s="1011"/>
      <c r="DJ114" s="1011"/>
      <c r="DK114" s="1012"/>
      <c r="DL114" s="1013" t="s">
        <v>433</v>
      </c>
      <c r="DM114" s="1011"/>
      <c r="DN114" s="1011"/>
      <c r="DO114" s="1011"/>
      <c r="DP114" s="1012"/>
      <c r="DQ114" s="1013" t="s">
        <v>435</v>
      </c>
      <c r="DR114" s="1011"/>
      <c r="DS114" s="1011"/>
      <c r="DT114" s="1011"/>
      <c r="DU114" s="1012"/>
      <c r="DV114" s="1014" t="s">
        <v>435</v>
      </c>
      <c r="DW114" s="1015"/>
      <c r="DX114" s="1015"/>
      <c r="DY114" s="1015"/>
      <c r="DZ114" s="1016"/>
    </row>
    <row r="115" spans="1:130" s="246" customFormat="1" ht="26.25" customHeight="1" x14ac:dyDescent="0.15">
      <c r="A115" s="1006"/>
      <c r="B115" s="1007"/>
      <c r="C115" s="1002" t="s">
        <v>451</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41096</v>
      </c>
      <c r="AB115" s="986"/>
      <c r="AC115" s="986"/>
      <c r="AD115" s="986"/>
      <c r="AE115" s="987"/>
      <c r="AF115" s="988">
        <v>19590</v>
      </c>
      <c r="AG115" s="986"/>
      <c r="AH115" s="986"/>
      <c r="AI115" s="986"/>
      <c r="AJ115" s="987"/>
      <c r="AK115" s="988">
        <v>18674</v>
      </c>
      <c r="AL115" s="986"/>
      <c r="AM115" s="986"/>
      <c r="AN115" s="986"/>
      <c r="AO115" s="987"/>
      <c r="AP115" s="989">
        <v>0.5</v>
      </c>
      <c r="AQ115" s="990"/>
      <c r="AR115" s="990"/>
      <c r="AS115" s="990"/>
      <c r="AT115" s="991"/>
      <c r="AU115" s="952"/>
      <c r="AV115" s="953"/>
      <c r="AW115" s="953"/>
      <c r="AX115" s="953"/>
      <c r="AY115" s="953"/>
      <c r="AZ115" s="1001" t="s">
        <v>452</v>
      </c>
      <c r="BA115" s="1002"/>
      <c r="BB115" s="1002"/>
      <c r="BC115" s="1002"/>
      <c r="BD115" s="1002"/>
      <c r="BE115" s="1002"/>
      <c r="BF115" s="1002"/>
      <c r="BG115" s="1002"/>
      <c r="BH115" s="1002"/>
      <c r="BI115" s="1002"/>
      <c r="BJ115" s="1002"/>
      <c r="BK115" s="1002"/>
      <c r="BL115" s="1002"/>
      <c r="BM115" s="1002"/>
      <c r="BN115" s="1002"/>
      <c r="BO115" s="1002"/>
      <c r="BP115" s="1003"/>
      <c r="BQ115" s="971" t="s">
        <v>129</v>
      </c>
      <c r="BR115" s="972"/>
      <c r="BS115" s="972"/>
      <c r="BT115" s="972"/>
      <c r="BU115" s="972"/>
      <c r="BV115" s="972" t="s">
        <v>129</v>
      </c>
      <c r="BW115" s="972"/>
      <c r="BX115" s="972"/>
      <c r="BY115" s="972"/>
      <c r="BZ115" s="972"/>
      <c r="CA115" s="972" t="s">
        <v>129</v>
      </c>
      <c r="CB115" s="972"/>
      <c r="CC115" s="972"/>
      <c r="CD115" s="972"/>
      <c r="CE115" s="972"/>
      <c r="CF115" s="966" t="s">
        <v>129</v>
      </c>
      <c r="CG115" s="967"/>
      <c r="CH115" s="967"/>
      <c r="CI115" s="967"/>
      <c r="CJ115" s="967"/>
      <c r="CK115" s="997"/>
      <c r="CL115" s="998"/>
      <c r="CM115" s="1001" t="s">
        <v>453</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129</v>
      </c>
      <c r="DH115" s="1011"/>
      <c r="DI115" s="1011"/>
      <c r="DJ115" s="1011"/>
      <c r="DK115" s="1012"/>
      <c r="DL115" s="1013" t="s">
        <v>129</v>
      </c>
      <c r="DM115" s="1011"/>
      <c r="DN115" s="1011"/>
      <c r="DO115" s="1011"/>
      <c r="DP115" s="1012"/>
      <c r="DQ115" s="1013" t="s">
        <v>129</v>
      </c>
      <c r="DR115" s="1011"/>
      <c r="DS115" s="1011"/>
      <c r="DT115" s="1011"/>
      <c r="DU115" s="1012"/>
      <c r="DV115" s="1014" t="s">
        <v>444</v>
      </c>
      <c r="DW115" s="1015"/>
      <c r="DX115" s="1015"/>
      <c r="DY115" s="1015"/>
      <c r="DZ115" s="1016"/>
    </row>
    <row r="116" spans="1:130" s="246" customFormat="1" ht="26.25" customHeight="1" x14ac:dyDescent="0.15">
      <c r="A116" s="1008"/>
      <c r="B116" s="1009"/>
      <c r="C116" s="1017" t="s">
        <v>454</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1137</v>
      </c>
      <c r="AB116" s="1011"/>
      <c r="AC116" s="1011"/>
      <c r="AD116" s="1011"/>
      <c r="AE116" s="1012"/>
      <c r="AF116" s="1013">
        <v>4571</v>
      </c>
      <c r="AG116" s="1011"/>
      <c r="AH116" s="1011"/>
      <c r="AI116" s="1011"/>
      <c r="AJ116" s="1012"/>
      <c r="AK116" s="1013">
        <v>261</v>
      </c>
      <c r="AL116" s="1011"/>
      <c r="AM116" s="1011"/>
      <c r="AN116" s="1011"/>
      <c r="AO116" s="1012"/>
      <c r="AP116" s="1014">
        <v>0</v>
      </c>
      <c r="AQ116" s="1015"/>
      <c r="AR116" s="1015"/>
      <c r="AS116" s="1015"/>
      <c r="AT116" s="1016"/>
      <c r="AU116" s="952"/>
      <c r="AV116" s="953"/>
      <c r="AW116" s="953"/>
      <c r="AX116" s="953"/>
      <c r="AY116" s="953"/>
      <c r="AZ116" s="1019" t="s">
        <v>455</v>
      </c>
      <c r="BA116" s="1020"/>
      <c r="BB116" s="1020"/>
      <c r="BC116" s="1020"/>
      <c r="BD116" s="1020"/>
      <c r="BE116" s="1020"/>
      <c r="BF116" s="1020"/>
      <c r="BG116" s="1020"/>
      <c r="BH116" s="1020"/>
      <c r="BI116" s="1020"/>
      <c r="BJ116" s="1020"/>
      <c r="BK116" s="1020"/>
      <c r="BL116" s="1020"/>
      <c r="BM116" s="1020"/>
      <c r="BN116" s="1020"/>
      <c r="BO116" s="1020"/>
      <c r="BP116" s="1021"/>
      <c r="BQ116" s="971" t="s">
        <v>443</v>
      </c>
      <c r="BR116" s="972"/>
      <c r="BS116" s="972"/>
      <c r="BT116" s="972"/>
      <c r="BU116" s="972"/>
      <c r="BV116" s="972" t="s">
        <v>129</v>
      </c>
      <c r="BW116" s="972"/>
      <c r="BX116" s="972"/>
      <c r="BY116" s="972"/>
      <c r="BZ116" s="972"/>
      <c r="CA116" s="972" t="s">
        <v>129</v>
      </c>
      <c r="CB116" s="972"/>
      <c r="CC116" s="972"/>
      <c r="CD116" s="972"/>
      <c r="CE116" s="972"/>
      <c r="CF116" s="966" t="s">
        <v>435</v>
      </c>
      <c r="CG116" s="967"/>
      <c r="CH116" s="967"/>
      <c r="CI116" s="967"/>
      <c r="CJ116" s="967"/>
      <c r="CK116" s="997"/>
      <c r="CL116" s="998"/>
      <c r="CM116" s="968" t="s">
        <v>456</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13376</v>
      </c>
      <c r="DH116" s="1011"/>
      <c r="DI116" s="1011"/>
      <c r="DJ116" s="1011"/>
      <c r="DK116" s="1012"/>
      <c r="DL116" s="1013">
        <v>10624</v>
      </c>
      <c r="DM116" s="1011"/>
      <c r="DN116" s="1011"/>
      <c r="DO116" s="1011"/>
      <c r="DP116" s="1012"/>
      <c r="DQ116" s="1013">
        <v>7910</v>
      </c>
      <c r="DR116" s="1011"/>
      <c r="DS116" s="1011"/>
      <c r="DT116" s="1011"/>
      <c r="DU116" s="1012"/>
      <c r="DV116" s="1014">
        <v>0.2</v>
      </c>
      <c r="DW116" s="1015"/>
      <c r="DX116" s="1015"/>
      <c r="DY116" s="1015"/>
      <c r="DZ116" s="1016"/>
    </row>
    <row r="117" spans="1:130" s="246" customFormat="1" ht="26.25" customHeight="1" x14ac:dyDescent="0.15">
      <c r="A117" s="956" t="s">
        <v>186</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457</v>
      </c>
      <c r="Z117" s="938"/>
      <c r="AA117" s="1028">
        <v>1565067</v>
      </c>
      <c r="AB117" s="1029"/>
      <c r="AC117" s="1029"/>
      <c r="AD117" s="1029"/>
      <c r="AE117" s="1030"/>
      <c r="AF117" s="1031">
        <v>1538012</v>
      </c>
      <c r="AG117" s="1029"/>
      <c r="AH117" s="1029"/>
      <c r="AI117" s="1029"/>
      <c r="AJ117" s="1030"/>
      <c r="AK117" s="1031">
        <v>1529231</v>
      </c>
      <c r="AL117" s="1029"/>
      <c r="AM117" s="1029"/>
      <c r="AN117" s="1029"/>
      <c r="AO117" s="1030"/>
      <c r="AP117" s="1032"/>
      <c r="AQ117" s="1033"/>
      <c r="AR117" s="1033"/>
      <c r="AS117" s="1033"/>
      <c r="AT117" s="1034"/>
      <c r="AU117" s="952"/>
      <c r="AV117" s="953"/>
      <c r="AW117" s="953"/>
      <c r="AX117" s="953"/>
      <c r="AY117" s="953"/>
      <c r="AZ117" s="1019" t="s">
        <v>458</v>
      </c>
      <c r="BA117" s="1020"/>
      <c r="BB117" s="1020"/>
      <c r="BC117" s="1020"/>
      <c r="BD117" s="1020"/>
      <c r="BE117" s="1020"/>
      <c r="BF117" s="1020"/>
      <c r="BG117" s="1020"/>
      <c r="BH117" s="1020"/>
      <c r="BI117" s="1020"/>
      <c r="BJ117" s="1020"/>
      <c r="BK117" s="1020"/>
      <c r="BL117" s="1020"/>
      <c r="BM117" s="1020"/>
      <c r="BN117" s="1020"/>
      <c r="BO117" s="1020"/>
      <c r="BP117" s="1021"/>
      <c r="BQ117" s="971" t="s">
        <v>435</v>
      </c>
      <c r="BR117" s="972"/>
      <c r="BS117" s="972"/>
      <c r="BT117" s="972"/>
      <c r="BU117" s="972"/>
      <c r="BV117" s="972" t="s">
        <v>435</v>
      </c>
      <c r="BW117" s="972"/>
      <c r="BX117" s="972"/>
      <c r="BY117" s="972"/>
      <c r="BZ117" s="972"/>
      <c r="CA117" s="972" t="s">
        <v>443</v>
      </c>
      <c r="CB117" s="972"/>
      <c r="CC117" s="972"/>
      <c r="CD117" s="972"/>
      <c r="CE117" s="972"/>
      <c r="CF117" s="966" t="s">
        <v>408</v>
      </c>
      <c r="CG117" s="967"/>
      <c r="CH117" s="967"/>
      <c r="CI117" s="967"/>
      <c r="CJ117" s="967"/>
      <c r="CK117" s="997"/>
      <c r="CL117" s="998"/>
      <c r="CM117" s="968" t="s">
        <v>459</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438</v>
      </c>
      <c r="DH117" s="1011"/>
      <c r="DI117" s="1011"/>
      <c r="DJ117" s="1011"/>
      <c r="DK117" s="1012"/>
      <c r="DL117" s="1013" t="s">
        <v>435</v>
      </c>
      <c r="DM117" s="1011"/>
      <c r="DN117" s="1011"/>
      <c r="DO117" s="1011"/>
      <c r="DP117" s="1012"/>
      <c r="DQ117" s="1013" t="s">
        <v>129</v>
      </c>
      <c r="DR117" s="1011"/>
      <c r="DS117" s="1011"/>
      <c r="DT117" s="1011"/>
      <c r="DU117" s="1012"/>
      <c r="DV117" s="1014" t="s">
        <v>129</v>
      </c>
      <c r="DW117" s="1015"/>
      <c r="DX117" s="1015"/>
      <c r="DY117" s="1015"/>
      <c r="DZ117" s="1016"/>
    </row>
    <row r="118" spans="1:130" s="246" customFormat="1" ht="26.25" customHeight="1" x14ac:dyDescent="0.15">
      <c r="A118" s="956" t="s">
        <v>428</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426</v>
      </c>
      <c r="AB118" s="937"/>
      <c r="AC118" s="937"/>
      <c r="AD118" s="937"/>
      <c r="AE118" s="938"/>
      <c r="AF118" s="936" t="s">
        <v>304</v>
      </c>
      <c r="AG118" s="937"/>
      <c r="AH118" s="937"/>
      <c r="AI118" s="937"/>
      <c r="AJ118" s="938"/>
      <c r="AK118" s="936" t="s">
        <v>303</v>
      </c>
      <c r="AL118" s="937"/>
      <c r="AM118" s="937"/>
      <c r="AN118" s="937"/>
      <c r="AO118" s="938"/>
      <c r="AP118" s="1023" t="s">
        <v>427</v>
      </c>
      <c r="AQ118" s="1024"/>
      <c r="AR118" s="1024"/>
      <c r="AS118" s="1024"/>
      <c r="AT118" s="1025"/>
      <c r="AU118" s="952"/>
      <c r="AV118" s="953"/>
      <c r="AW118" s="953"/>
      <c r="AX118" s="953"/>
      <c r="AY118" s="953"/>
      <c r="AZ118" s="1026" t="s">
        <v>460</v>
      </c>
      <c r="BA118" s="1017"/>
      <c r="BB118" s="1017"/>
      <c r="BC118" s="1017"/>
      <c r="BD118" s="1017"/>
      <c r="BE118" s="1017"/>
      <c r="BF118" s="1017"/>
      <c r="BG118" s="1017"/>
      <c r="BH118" s="1017"/>
      <c r="BI118" s="1017"/>
      <c r="BJ118" s="1017"/>
      <c r="BK118" s="1017"/>
      <c r="BL118" s="1017"/>
      <c r="BM118" s="1017"/>
      <c r="BN118" s="1017"/>
      <c r="BO118" s="1017"/>
      <c r="BP118" s="1018"/>
      <c r="BQ118" s="1049" t="s">
        <v>129</v>
      </c>
      <c r="BR118" s="1050"/>
      <c r="BS118" s="1050"/>
      <c r="BT118" s="1050"/>
      <c r="BU118" s="1050"/>
      <c r="BV118" s="1050" t="s">
        <v>129</v>
      </c>
      <c r="BW118" s="1050"/>
      <c r="BX118" s="1050"/>
      <c r="BY118" s="1050"/>
      <c r="BZ118" s="1050"/>
      <c r="CA118" s="1050" t="s">
        <v>408</v>
      </c>
      <c r="CB118" s="1050"/>
      <c r="CC118" s="1050"/>
      <c r="CD118" s="1050"/>
      <c r="CE118" s="1050"/>
      <c r="CF118" s="966" t="s">
        <v>129</v>
      </c>
      <c r="CG118" s="967"/>
      <c r="CH118" s="967"/>
      <c r="CI118" s="967"/>
      <c r="CJ118" s="967"/>
      <c r="CK118" s="997"/>
      <c r="CL118" s="998"/>
      <c r="CM118" s="968" t="s">
        <v>461</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129</v>
      </c>
      <c r="DH118" s="1011"/>
      <c r="DI118" s="1011"/>
      <c r="DJ118" s="1011"/>
      <c r="DK118" s="1012"/>
      <c r="DL118" s="1013" t="s">
        <v>129</v>
      </c>
      <c r="DM118" s="1011"/>
      <c r="DN118" s="1011"/>
      <c r="DO118" s="1011"/>
      <c r="DP118" s="1012"/>
      <c r="DQ118" s="1013" t="s">
        <v>435</v>
      </c>
      <c r="DR118" s="1011"/>
      <c r="DS118" s="1011"/>
      <c r="DT118" s="1011"/>
      <c r="DU118" s="1012"/>
      <c r="DV118" s="1014" t="s">
        <v>129</v>
      </c>
      <c r="DW118" s="1015"/>
      <c r="DX118" s="1015"/>
      <c r="DY118" s="1015"/>
      <c r="DZ118" s="1016"/>
    </row>
    <row r="119" spans="1:130" s="246" customFormat="1" ht="26.25" customHeight="1" x14ac:dyDescent="0.15">
      <c r="A119" s="1110" t="s">
        <v>431</v>
      </c>
      <c r="B119" s="996"/>
      <c r="C119" s="975" t="s">
        <v>432</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129</v>
      </c>
      <c r="AB119" s="944"/>
      <c r="AC119" s="944"/>
      <c r="AD119" s="944"/>
      <c r="AE119" s="945"/>
      <c r="AF119" s="946" t="s">
        <v>408</v>
      </c>
      <c r="AG119" s="944"/>
      <c r="AH119" s="944"/>
      <c r="AI119" s="944"/>
      <c r="AJ119" s="945"/>
      <c r="AK119" s="946" t="s">
        <v>435</v>
      </c>
      <c r="AL119" s="944"/>
      <c r="AM119" s="944"/>
      <c r="AN119" s="944"/>
      <c r="AO119" s="945"/>
      <c r="AP119" s="947" t="s">
        <v>129</v>
      </c>
      <c r="AQ119" s="948"/>
      <c r="AR119" s="948"/>
      <c r="AS119" s="948"/>
      <c r="AT119" s="949"/>
      <c r="AU119" s="954"/>
      <c r="AV119" s="955"/>
      <c r="AW119" s="955"/>
      <c r="AX119" s="955"/>
      <c r="AY119" s="955"/>
      <c r="AZ119" s="277" t="s">
        <v>186</v>
      </c>
      <c r="BA119" s="277"/>
      <c r="BB119" s="277"/>
      <c r="BC119" s="277"/>
      <c r="BD119" s="277"/>
      <c r="BE119" s="277"/>
      <c r="BF119" s="277"/>
      <c r="BG119" s="277"/>
      <c r="BH119" s="277"/>
      <c r="BI119" s="277"/>
      <c r="BJ119" s="277"/>
      <c r="BK119" s="277"/>
      <c r="BL119" s="277"/>
      <c r="BM119" s="277"/>
      <c r="BN119" s="277"/>
      <c r="BO119" s="1027" t="s">
        <v>462</v>
      </c>
      <c r="BP119" s="1058"/>
      <c r="BQ119" s="1049">
        <v>14018558</v>
      </c>
      <c r="BR119" s="1050"/>
      <c r="BS119" s="1050"/>
      <c r="BT119" s="1050"/>
      <c r="BU119" s="1050"/>
      <c r="BV119" s="1050">
        <v>18030287</v>
      </c>
      <c r="BW119" s="1050"/>
      <c r="BX119" s="1050"/>
      <c r="BY119" s="1050"/>
      <c r="BZ119" s="1050"/>
      <c r="CA119" s="1050">
        <v>17641721</v>
      </c>
      <c r="CB119" s="1050"/>
      <c r="CC119" s="1050"/>
      <c r="CD119" s="1050"/>
      <c r="CE119" s="1050"/>
      <c r="CF119" s="1051"/>
      <c r="CG119" s="1052"/>
      <c r="CH119" s="1052"/>
      <c r="CI119" s="1052"/>
      <c r="CJ119" s="1053"/>
      <c r="CK119" s="999"/>
      <c r="CL119" s="1000"/>
      <c r="CM119" s="1054" t="s">
        <v>463</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73850</v>
      </c>
      <c r="DH119" s="1036"/>
      <c r="DI119" s="1036"/>
      <c r="DJ119" s="1036"/>
      <c r="DK119" s="1037"/>
      <c r="DL119" s="1035">
        <v>61004</v>
      </c>
      <c r="DM119" s="1036"/>
      <c r="DN119" s="1036"/>
      <c r="DO119" s="1036"/>
      <c r="DP119" s="1037"/>
      <c r="DQ119" s="1035">
        <v>49276</v>
      </c>
      <c r="DR119" s="1036"/>
      <c r="DS119" s="1036"/>
      <c r="DT119" s="1036"/>
      <c r="DU119" s="1037"/>
      <c r="DV119" s="1038">
        <v>1.3</v>
      </c>
      <c r="DW119" s="1039"/>
      <c r="DX119" s="1039"/>
      <c r="DY119" s="1039"/>
      <c r="DZ119" s="1040"/>
    </row>
    <row r="120" spans="1:130" s="246" customFormat="1" ht="26.25" customHeight="1" x14ac:dyDescent="0.15">
      <c r="A120" s="1111"/>
      <c r="B120" s="998"/>
      <c r="C120" s="968" t="s">
        <v>437</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408</v>
      </c>
      <c r="AB120" s="1011"/>
      <c r="AC120" s="1011"/>
      <c r="AD120" s="1011"/>
      <c r="AE120" s="1012"/>
      <c r="AF120" s="1013" t="s">
        <v>129</v>
      </c>
      <c r="AG120" s="1011"/>
      <c r="AH120" s="1011"/>
      <c r="AI120" s="1011"/>
      <c r="AJ120" s="1012"/>
      <c r="AK120" s="1013" t="s">
        <v>129</v>
      </c>
      <c r="AL120" s="1011"/>
      <c r="AM120" s="1011"/>
      <c r="AN120" s="1011"/>
      <c r="AO120" s="1012"/>
      <c r="AP120" s="1014" t="s">
        <v>443</v>
      </c>
      <c r="AQ120" s="1015"/>
      <c r="AR120" s="1015"/>
      <c r="AS120" s="1015"/>
      <c r="AT120" s="1016"/>
      <c r="AU120" s="1041" t="s">
        <v>464</v>
      </c>
      <c r="AV120" s="1042"/>
      <c r="AW120" s="1042"/>
      <c r="AX120" s="1042"/>
      <c r="AY120" s="1043"/>
      <c r="AZ120" s="992" t="s">
        <v>465</v>
      </c>
      <c r="BA120" s="941"/>
      <c r="BB120" s="941"/>
      <c r="BC120" s="941"/>
      <c r="BD120" s="941"/>
      <c r="BE120" s="941"/>
      <c r="BF120" s="941"/>
      <c r="BG120" s="941"/>
      <c r="BH120" s="941"/>
      <c r="BI120" s="941"/>
      <c r="BJ120" s="941"/>
      <c r="BK120" s="941"/>
      <c r="BL120" s="941"/>
      <c r="BM120" s="941"/>
      <c r="BN120" s="941"/>
      <c r="BO120" s="941"/>
      <c r="BP120" s="942"/>
      <c r="BQ120" s="978">
        <v>4310106</v>
      </c>
      <c r="BR120" s="979"/>
      <c r="BS120" s="979"/>
      <c r="BT120" s="979"/>
      <c r="BU120" s="979"/>
      <c r="BV120" s="979">
        <v>4391132</v>
      </c>
      <c r="BW120" s="979"/>
      <c r="BX120" s="979"/>
      <c r="BY120" s="979"/>
      <c r="BZ120" s="979"/>
      <c r="CA120" s="979">
        <v>4261553</v>
      </c>
      <c r="CB120" s="979"/>
      <c r="CC120" s="979"/>
      <c r="CD120" s="979"/>
      <c r="CE120" s="979"/>
      <c r="CF120" s="993">
        <v>110.9</v>
      </c>
      <c r="CG120" s="994"/>
      <c r="CH120" s="994"/>
      <c r="CI120" s="994"/>
      <c r="CJ120" s="994"/>
      <c r="CK120" s="1059" t="s">
        <v>466</v>
      </c>
      <c r="CL120" s="1060"/>
      <c r="CM120" s="1060"/>
      <c r="CN120" s="1060"/>
      <c r="CO120" s="1061"/>
      <c r="CP120" s="1067" t="s">
        <v>467</v>
      </c>
      <c r="CQ120" s="1068"/>
      <c r="CR120" s="1068"/>
      <c r="CS120" s="1068"/>
      <c r="CT120" s="1068"/>
      <c r="CU120" s="1068"/>
      <c r="CV120" s="1068"/>
      <c r="CW120" s="1068"/>
      <c r="CX120" s="1068"/>
      <c r="CY120" s="1068"/>
      <c r="CZ120" s="1068"/>
      <c r="DA120" s="1068"/>
      <c r="DB120" s="1068"/>
      <c r="DC120" s="1068"/>
      <c r="DD120" s="1068"/>
      <c r="DE120" s="1068"/>
      <c r="DF120" s="1069"/>
      <c r="DG120" s="978">
        <v>740484</v>
      </c>
      <c r="DH120" s="979"/>
      <c r="DI120" s="979"/>
      <c r="DJ120" s="979"/>
      <c r="DK120" s="979"/>
      <c r="DL120" s="979">
        <v>735767</v>
      </c>
      <c r="DM120" s="979"/>
      <c r="DN120" s="979"/>
      <c r="DO120" s="979"/>
      <c r="DP120" s="979"/>
      <c r="DQ120" s="979">
        <v>718007</v>
      </c>
      <c r="DR120" s="979"/>
      <c r="DS120" s="979"/>
      <c r="DT120" s="979"/>
      <c r="DU120" s="979"/>
      <c r="DV120" s="980">
        <v>18.7</v>
      </c>
      <c r="DW120" s="980"/>
      <c r="DX120" s="980"/>
      <c r="DY120" s="980"/>
      <c r="DZ120" s="981"/>
    </row>
    <row r="121" spans="1:130" s="246" customFormat="1" ht="26.25" customHeight="1" x14ac:dyDescent="0.15">
      <c r="A121" s="1111"/>
      <c r="B121" s="998"/>
      <c r="C121" s="1019" t="s">
        <v>468</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129</v>
      </c>
      <c r="AB121" s="1011"/>
      <c r="AC121" s="1011"/>
      <c r="AD121" s="1011"/>
      <c r="AE121" s="1012"/>
      <c r="AF121" s="1013" t="s">
        <v>469</v>
      </c>
      <c r="AG121" s="1011"/>
      <c r="AH121" s="1011"/>
      <c r="AI121" s="1011"/>
      <c r="AJ121" s="1012"/>
      <c r="AK121" s="1013" t="s">
        <v>129</v>
      </c>
      <c r="AL121" s="1011"/>
      <c r="AM121" s="1011"/>
      <c r="AN121" s="1011"/>
      <c r="AO121" s="1012"/>
      <c r="AP121" s="1014" t="s">
        <v>129</v>
      </c>
      <c r="AQ121" s="1015"/>
      <c r="AR121" s="1015"/>
      <c r="AS121" s="1015"/>
      <c r="AT121" s="1016"/>
      <c r="AU121" s="1044"/>
      <c r="AV121" s="1045"/>
      <c r="AW121" s="1045"/>
      <c r="AX121" s="1045"/>
      <c r="AY121" s="1046"/>
      <c r="AZ121" s="1001" t="s">
        <v>470</v>
      </c>
      <c r="BA121" s="1002"/>
      <c r="BB121" s="1002"/>
      <c r="BC121" s="1002"/>
      <c r="BD121" s="1002"/>
      <c r="BE121" s="1002"/>
      <c r="BF121" s="1002"/>
      <c r="BG121" s="1002"/>
      <c r="BH121" s="1002"/>
      <c r="BI121" s="1002"/>
      <c r="BJ121" s="1002"/>
      <c r="BK121" s="1002"/>
      <c r="BL121" s="1002"/>
      <c r="BM121" s="1002"/>
      <c r="BN121" s="1002"/>
      <c r="BO121" s="1002"/>
      <c r="BP121" s="1003"/>
      <c r="BQ121" s="971">
        <v>790295</v>
      </c>
      <c r="BR121" s="972"/>
      <c r="BS121" s="972"/>
      <c r="BT121" s="972"/>
      <c r="BU121" s="972"/>
      <c r="BV121" s="972">
        <v>2535993</v>
      </c>
      <c r="BW121" s="972"/>
      <c r="BX121" s="972"/>
      <c r="BY121" s="972"/>
      <c r="BZ121" s="972"/>
      <c r="CA121" s="972">
        <v>2413855</v>
      </c>
      <c r="CB121" s="972"/>
      <c r="CC121" s="972"/>
      <c r="CD121" s="972"/>
      <c r="CE121" s="972"/>
      <c r="CF121" s="966">
        <v>62.8</v>
      </c>
      <c r="CG121" s="967"/>
      <c r="CH121" s="967"/>
      <c r="CI121" s="967"/>
      <c r="CJ121" s="967"/>
      <c r="CK121" s="1062"/>
      <c r="CL121" s="1063"/>
      <c r="CM121" s="1063"/>
      <c r="CN121" s="1063"/>
      <c r="CO121" s="1064"/>
      <c r="CP121" s="1072" t="s">
        <v>404</v>
      </c>
      <c r="CQ121" s="1073"/>
      <c r="CR121" s="1073"/>
      <c r="CS121" s="1073"/>
      <c r="CT121" s="1073"/>
      <c r="CU121" s="1073"/>
      <c r="CV121" s="1073"/>
      <c r="CW121" s="1073"/>
      <c r="CX121" s="1073"/>
      <c r="CY121" s="1073"/>
      <c r="CZ121" s="1073"/>
      <c r="DA121" s="1073"/>
      <c r="DB121" s="1073"/>
      <c r="DC121" s="1073"/>
      <c r="DD121" s="1073"/>
      <c r="DE121" s="1073"/>
      <c r="DF121" s="1074"/>
      <c r="DG121" s="971">
        <v>258934</v>
      </c>
      <c r="DH121" s="972"/>
      <c r="DI121" s="972"/>
      <c r="DJ121" s="972"/>
      <c r="DK121" s="972"/>
      <c r="DL121" s="972">
        <v>259941</v>
      </c>
      <c r="DM121" s="972"/>
      <c r="DN121" s="972"/>
      <c r="DO121" s="972"/>
      <c r="DP121" s="972"/>
      <c r="DQ121" s="972">
        <v>227210</v>
      </c>
      <c r="DR121" s="972"/>
      <c r="DS121" s="972"/>
      <c r="DT121" s="972"/>
      <c r="DU121" s="972"/>
      <c r="DV121" s="973">
        <v>5.9</v>
      </c>
      <c r="DW121" s="973"/>
      <c r="DX121" s="973"/>
      <c r="DY121" s="973"/>
      <c r="DZ121" s="974"/>
    </row>
    <row r="122" spans="1:130" s="246" customFormat="1" ht="26.25" customHeight="1" x14ac:dyDescent="0.15">
      <c r="A122" s="1111"/>
      <c r="B122" s="998"/>
      <c r="C122" s="968" t="s">
        <v>450</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443</v>
      </c>
      <c r="AB122" s="1011"/>
      <c r="AC122" s="1011"/>
      <c r="AD122" s="1011"/>
      <c r="AE122" s="1012"/>
      <c r="AF122" s="1013" t="s">
        <v>129</v>
      </c>
      <c r="AG122" s="1011"/>
      <c r="AH122" s="1011"/>
      <c r="AI122" s="1011"/>
      <c r="AJ122" s="1012"/>
      <c r="AK122" s="1013" t="s">
        <v>129</v>
      </c>
      <c r="AL122" s="1011"/>
      <c r="AM122" s="1011"/>
      <c r="AN122" s="1011"/>
      <c r="AO122" s="1012"/>
      <c r="AP122" s="1014" t="s">
        <v>129</v>
      </c>
      <c r="AQ122" s="1015"/>
      <c r="AR122" s="1015"/>
      <c r="AS122" s="1015"/>
      <c r="AT122" s="1016"/>
      <c r="AU122" s="1044"/>
      <c r="AV122" s="1045"/>
      <c r="AW122" s="1045"/>
      <c r="AX122" s="1045"/>
      <c r="AY122" s="1046"/>
      <c r="AZ122" s="1026" t="s">
        <v>471</v>
      </c>
      <c r="BA122" s="1017"/>
      <c r="BB122" s="1017"/>
      <c r="BC122" s="1017"/>
      <c r="BD122" s="1017"/>
      <c r="BE122" s="1017"/>
      <c r="BF122" s="1017"/>
      <c r="BG122" s="1017"/>
      <c r="BH122" s="1017"/>
      <c r="BI122" s="1017"/>
      <c r="BJ122" s="1017"/>
      <c r="BK122" s="1017"/>
      <c r="BL122" s="1017"/>
      <c r="BM122" s="1017"/>
      <c r="BN122" s="1017"/>
      <c r="BO122" s="1017"/>
      <c r="BP122" s="1018"/>
      <c r="BQ122" s="1049">
        <v>11299922</v>
      </c>
      <c r="BR122" s="1050"/>
      <c r="BS122" s="1050"/>
      <c r="BT122" s="1050"/>
      <c r="BU122" s="1050"/>
      <c r="BV122" s="1050">
        <v>11723745</v>
      </c>
      <c r="BW122" s="1050"/>
      <c r="BX122" s="1050"/>
      <c r="BY122" s="1050"/>
      <c r="BZ122" s="1050"/>
      <c r="CA122" s="1050">
        <v>11430534</v>
      </c>
      <c r="CB122" s="1050"/>
      <c r="CC122" s="1050"/>
      <c r="CD122" s="1050"/>
      <c r="CE122" s="1050"/>
      <c r="CF122" s="1070">
        <v>297.60000000000002</v>
      </c>
      <c r="CG122" s="1071"/>
      <c r="CH122" s="1071"/>
      <c r="CI122" s="1071"/>
      <c r="CJ122" s="1071"/>
      <c r="CK122" s="1062"/>
      <c r="CL122" s="1063"/>
      <c r="CM122" s="1063"/>
      <c r="CN122" s="1063"/>
      <c r="CO122" s="1064"/>
      <c r="CP122" s="1072" t="s">
        <v>472</v>
      </c>
      <c r="CQ122" s="1073"/>
      <c r="CR122" s="1073"/>
      <c r="CS122" s="1073"/>
      <c r="CT122" s="1073"/>
      <c r="CU122" s="1073"/>
      <c r="CV122" s="1073"/>
      <c r="CW122" s="1073"/>
      <c r="CX122" s="1073"/>
      <c r="CY122" s="1073"/>
      <c r="CZ122" s="1073"/>
      <c r="DA122" s="1073"/>
      <c r="DB122" s="1073"/>
      <c r="DC122" s="1073"/>
      <c r="DD122" s="1073"/>
      <c r="DE122" s="1073"/>
      <c r="DF122" s="1074"/>
      <c r="DG122" s="971">
        <v>57021</v>
      </c>
      <c r="DH122" s="972"/>
      <c r="DI122" s="972"/>
      <c r="DJ122" s="972"/>
      <c r="DK122" s="972"/>
      <c r="DL122" s="972">
        <v>53401</v>
      </c>
      <c r="DM122" s="972"/>
      <c r="DN122" s="972"/>
      <c r="DO122" s="972"/>
      <c r="DP122" s="972"/>
      <c r="DQ122" s="972">
        <v>49543</v>
      </c>
      <c r="DR122" s="972"/>
      <c r="DS122" s="972"/>
      <c r="DT122" s="972"/>
      <c r="DU122" s="972"/>
      <c r="DV122" s="973">
        <v>1.3</v>
      </c>
      <c r="DW122" s="973"/>
      <c r="DX122" s="973"/>
      <c r="DY122" s="973"/>
      <c r="DZ122" s="974"/>
    </row>
    <row r="123" spans="1:130" s="246" customFormat="1" ht="26.25" customHeight="1" x14ac:dyDescent="0.15">
      <c r="A123" s="1111"/>
      <c r="B123" s="998"/>
      <c r="C123" s="968" t="s">
        <v>456</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129</v>
      </c>
      <c r="AB123" s="1011"/>
      <c r="AC123" s="1011"/>
      <c r="AD123" s="1011"/>
      <c r="AE123" s="1012"/>
      <c r="AF123" s="1013" t="s">
        <v>438</v>
      </c>
      <c r="AG123" s="1011"/>
      <c r="AH123" s="1011"/>
      <c r="AI123" s="1011"/>
      <c r="AJ123" s="1012"/>
      <c r="AK123" s="1013" t="s">
        <v>129</v>
      </c>
      <c r="AL123" s="1011"/>
      <c r="AM123" s="1011"/>
      <c r="AN123" s="1011"/>
      <c r="AO123" s="1012"/>
      <c r="AP123" s="1014" t="s">
        <v>129</v>
      </c>
      <c r="AQ123" s="1015"/>
      <c r="AR123" s="1015"/>
      <c r="AS123" s="1015"/>
      <c r="AT123" s="1016"/>
      <c r="AU123" s="1047"/>
      <c r="AV123" s="1048"/>
      <c r="AW123" s="1048"/>
      <c r="AX123" s="1048"/>
      <c r="AY123" s="1048"/>
      <c r="AZ123" s="277" t="s">
        <v>186</v>
      </c>
      <c r="BA123" s="277"/>
      <c r="BB123" s="277"/>
      <c r="BC123" s="277"/>
      <c r="BD123" s="277"/>
      <c r="BE123" s="277"/>
      <c r="BF123" s="277"/>
      <c r="BG123" s="277"/>
      <c r="BH123" s="277"/>
      <c r="BI123" s="277"/>
      <c r="BJ123" s="277"/>
      <c r="BK123" s="277"/>
      <c r="BL123" s="277"/>
      <c r="BM123" s="277"/>
      <c r="BN123" s="277"/>
      <c r="BO123" s="1027" t="s">
        <v>473</v>
      </c>
      <c r="BP123" s="1058"/>
      <c r="BQ123" s="1117">
        <v>16400323</v>
      </c>
      <c r="BR123" s="1118"/>
      <c r="BS123" s="1118"/>
      <c r="BT123" s="1118"/>
      <c r="BU123" s="1118"/>
      <c r="BV123" s="1118">
        <v>18650870</v>
      </c>
      <c r="BW123" s="1118"/>
      <c r="BX123" s="1118"/>
      <c r="BY123" s="1118"/>
      <c r="BZ123" s="1118"/>
      <c r="CA123" s="1118">
        <v>18105942</v>
      </c>
      <c r="CB123" s="1118"/>
      <c r="CC123" s="1118"/>
      <c r="CD123" s="1118"/>
      <c r="CE123" s="1118"/>
      <c r="CF123" s="1051"/>
      <c r="CG123" s="1052"/>
      <c r="CH123" s="1052"/>
      <c r="CI123" s="1052"/>
      <c r="CJ123" s="1053"/>
      <c r="CK123" s="1062"/>
      <c r="CL123" s="1063"/>
      <c r="CM123" s="1063"/>
      <c r="CN123" s="1063"/>
      <c r="CO123" s="1064"/>
      <c r="CP123" s="1072" t="s">
        <v>474</v>
      </c>
      <c r="CQ123" s="1073"/>
      <c r="CR123" s="1073"/>
      <c r="CS123" s="1073"/>
      <c r="CT123" s="1073"/>
      <c r="CU123" s="1073"/>
      <c r="CV123" s="1073"/>
      <c r="CW123" s="1073"/>
      <c r="CX123" s="1073"/>
      <c r="CY123" s="1073"/>
      <c r="CZ123" s="1073"/>
      <c r="DA123" s="1073"/>
      <c r="DB123" s="1073"/>
      <c r="DC123" s="1073"/>
      <c r="DD123" s="1073"/>
      <c r="DE123" s="1073"/>
      <c r="DF123" s="1074"/>
      <c r="DG123" s="1010" t="s">
        <v>129</v>
      </c>
      <c r="DH123" s="1011"/>
      <c r="DI123" s="1011"/>
      <c r="DJ123" s="1011"/>
      <c r="DK123" s="1012"/>
      <c r="DL123" s="1013" t="s">
        <v>438</v>
      </c>
      <c r="DM123" s="1011"/>
      <c r="DN123" s="1011"/>
      <c r="DO123" s="1011"/>
      <c r="DP123" s="1012"/>
      <c r="DQ123" s="1013" t="s">
        <v>443</v>
      </c>
      <c r="DR123" s="1011"/>
      <c r="DS123" s="1011"/>
      <c r="DT123" s="1011"/>
      <c r="DU123" s="1012"/>
      <c r="DV123" s="1014" t="s">
        <v>408</v>
      </c>
      <c r="DW123" s="1015"/>
      <c r="DX123" s="1015"/>
      <c r="DY123" s="1015"/>
      <c r="DZ123" s="1016"/>
    </row>
    <row r="124" spans="1:130" s="246" customFormat="1" ht="26.25" customHeight="1" thickBot="1" x14ac:dyDescent="0.2">
      <c r="A124" s="1111"/>
      <c r="B124" s="998"/>
      <c r="C124" s="968" t="s">
        <v>459</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443</v>
      </c>
      <c r="AB124" s="1011"/>
      <c r="AC124" s="1011"/>
      <c r="AD124" s="1011"/>
      <c r="AE124" s="1012"/>
      <c r="AF124" s="1013" t="s">
        <v>129</v>
      </c>
      <c r="AG124" s="1011"/>
      <c r="AH124" s="1011"/>
      <c r="AI124" s="1011"/>
      <c r="AJ124" s="1012"/>
      <c r="AK124" s="1013" t="s">
        <v>438</v>
      </c>
      <c r="AL124" s="1011"/>
      <c r="AM124" s="1011"/>
      <c r="AN124" s="1011"/>
      <c r="AO124" s="1012"/>
      <c r="AP124" s="1014" t="s">
        <v>469</v>
      </c>
      <c r="AQ124" s="1015"/>
      <c r="AR124" s="1015"/>
      <c r="AS124" s="1015"/>
      <c r="AT124" s="1016"/>
      <c r="AU124" s="1113" t="s">
        <v>475</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443</v>
      </c>
      <c r="BR124" s="1080"/>
      <c r="BS124" s="1080"/>
      <c r="BT124" s="1080"/>
      <c r="BU124" s="1080"/>
      <c r="BV124" s="1080" t="s">
        <v>129</v>
      </c>
      <c r="BW124" s="1080"/>
      <c r="BX124" s="1080"/>
      <c r="BY124" s="1080"/>
      <c r="BZ124" s="1080"/>
      <c r="CA124" s="1080" t="s">
        <v>129</v>
      </c>
      <c r="CB124" s="1080"/>
      <c r="CC124" s="1080"/>
      <c r="CD124" s="1080"/>
      <c r="CE124" s="1080"/>
      <c r="CF124" s="1081"/>
      <c r="CG124" s="1082"/>
      <c r="CH124" s="1082"/>
      <c r="CI124" s="1082"/>
      <c r="CJ124" s="1083"/>
      <c r="CK124" s="1065"/>
      <c r="CL124" s="1065"/>
      <c r="CM124" s="1065"/>
      <c r="CN124" s="1065"/>
      <c r="CO124" s="1066"/>
      <c r="CP124" s="1072" t="s">
        <v>476</v>
      </c>
      <c r="CQ124" s="1073"/>
      <c r="CR124" s="1073"/>
      <c r="CS124" s="1073"/>
      <c r="CT124" s="1073"/>
      <c r="CU124" s="1073"/>
      <c r="CV124" s="1073"/>
      <c r="CW124" s="1073"/>
      <c r="CX124" s="1073"/>
      <c r="CY124" s="1073"/>
      <c r="CZ124" s="1073"/>
      <c r="DA124" s="1073"/>
      <c r="DB124" s="1073"/>
      <c r="DC124" s="1073"/>
      <c r="DD124" s="1073"/>
      <c r="DE124" s="1073"/>
      <c r="DF124" s="1074"/>
      <c r="DG124" s="1057" t="s">
        <v>408</v>
      </c>
      <c r="DH124" s="1036"/>
      <c r="DI124" s="1036"/>
      <c r="DJ124" s="1036"/>
      <c r="DK124" s="1037"/>
      <c r="DL124" s="1035" t="s">
        <v>408</v>
      </c>
      <c r="DM124" s="1036"/>
      <c r="DN124" s="1036"/>
      <c r="DO124" s="1036"/>
      <c r="DP124" s="1037"/>
      <c r="DQ124" s="1035" t="s">
        <v>408</v>
      </c>
      <c r="DR124" s="1036"/>
      <c r="DS124" s="1036"/>
      <c r="DT124" s="1036"/>
      <c r="DU124" s="1037"/>
      <c r="DV124" s="1038" t="s">
        <v>129</v>
      </c>
      <c r="DW124" s="1039"/>
      <c r="DX124" s="1039"/>
      <c r="DY124" s="1039"/>
      <c r="DZ124" s="1040"/>
    </row>
    <row r="125" spans="1:130" s="246" customFormat="1" ht="26.25" customHeight="1" x14ac:dyDescent="0.15">
      <c r="A125" s="1111"/>
      <c r="B125" s="998"/>
      <c r="C125" s="968" t="s">
        <v>461</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129</v>
      </c>
      <c r="AB125" s="1011"/>
      <c r="AC125" s="1011"/>
      <c r="AD125" s="1011"/>
      <c r="AE125" s="1012"/>
      <c r="AF125" s="1013" t="s">
        <v>129</v>
      </c>
      <c r="AG125" s="1011"/>
      <c r="AH125" s="1011"/>
      <c r="AI125" s="1011"/>
      <c r="AJ125" s="1012"/>
      <c r="AK125" s="1013" t="s">
        <v>129</v>
      </c>
      <c r="AL125" s="1011"/>
      <c r="AM125" s="1011"/>
      <c r="AN125" s="1011"/>
      <c r="AO125" s="1012"/>
      <c r="AP125" s="1014" t="s">
        <v>129</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477</v>
      </c>
      <c r="CL125" s="1060"/>
      <c r="CM125" s="1060"/>
      <c r="CN125" s="1060"/>
      <c r="CO125" s="1061"/>
      <c r="CP125" s="992" t="s">
        <v>478</v>
      </c>
      <c r="CQ125" s="941"/>
      <c r="CR125" s="941"/>
      <c r="CS125" s="941"/>
      <c r="CT125" s="941"/>
      <c r="CU125" s="941"/>
      <c r="CV125" s="941"/>
      <c r="CW125" s="941"/>
      <c r="CX125" s="941"/>
      <c r="CY125" s="941"/>
      <c r="CZ125" s="941"/>
      <c r="DA125" s="941"/>
      <c r="DB125" s="941"/>
      <c r="DC125" s="941"/>
      <c r="DD125" s="941"/>
      <c r="DE125" s="941"/>
      <c r="DF125" s="942"/>
      <c r="DG125" s="978" t="s">
        <v>129</v>
      </c>
      <c r="DH125" s="979"/>
      <c r="DI125" s="979"/>
      <c r="DJ125" s="979"/>
      <c r="DK125" s="979"/>
      <c r="DL125" s="979" t="s">
        <v>408</v>
      </c>
      <c r="DM125" s="979"/>
      <c r="DN125" s="979"/>
      <c r="DO125" s="979"/>
      <c r="DP125" s="979"/>
      <c r="DQ125" s="979" t="s">
        <v>408</v>
      </c>
      <c r="DR125" s="979"/>
      <c r="DS125" s="979"/>
      <c r="DT125" s="979"/>
      <c r="DU125" s="979"/>
      <c r="DV125" s="980" t="s">
        <v>408</v>
      </c>
      <c r="DW125" s="980"/>
      <c r="DX125" s="980"/>
      <c r="DY125" s="980"/>
      <c r="DZ125" s="981"/>
    </row>
    <row r="126" spans="1:130" s="246" customFormat="1" ht="26.25" customHeight="1" thickBot="1" x14ac:dyDescent="0.2">
      <c r="A126" s="1111"/>
      <c r="B126" s="998"/>
      <c r="C126" s="968" t="s">
        <v>463</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41096</v>
      </c>
      <c r="AB126" s="1011"/>
      <c r="AC126" s="1011"/>
      <c r="AD126" s="1011"/>
      <c r="AE126" s="1012"/>
      <c r="AF126" s="1013">
        <v>19590</v>
      </c>
      <c r="AG126" s="1011"/>
      <c r="AH126" s="1011"/>
      <c r="AI126" s="1011"/>
      <c r="AJ126" s="1012"/>
      <c r="AK126" s="1013">
        <v>18674</v>
      </c>
      <c r="AL126" s="1011"/>
      <c r="AM126" s="1011"/>
      <c r="AN126" s="1011"/>
      <c r="AO126" s="1012"/>
      <c r="AP126" s="1014">
        <v>0.5</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479</v>
      </c>
      <c r="CQ126" s="1002"/>
      <c r="CR126" s="1002"/>
      <c r="CS126" s="1002"/>
      <c r="CT126" s="1002"/>
      <c r="CU126" s="1002"/>
      <c r="CV126" s="1002"/>
      <c r="CW126" s="1002"/>
      <c r="CX126" s="1002"/>
      <c r="CY126" s="1002"/>
      <c r="CZ126" s="1002"/>
      <c r="DA126" s="1002"/>
      <c r="DB126" s="1002"/>
      <c r="DC126" s="1002"/>
      <c r="DD126" s="1002"/>
      <c r="DE126" s="1002"/>
      <c r="DF126" s="1003"/>
      <c r="DG126" s="971" t="s">
        <v>129</v>
      </c>
      <c r="DH126" s="972"/>
      <c r="DI126" s="972"/>
      <c r="DJ126" s="972"/>
      <c r="DK126" s="972"/>
      <c r="DL126" s="972" t="s">
        <v>408</v>
      </c>
      <c r="DM126" s="972"/>
      <c r="DN126" s="972"/>
      <c r="DO126" s="972"/>
      <c r="DP126" s="972"/>
      <c r="DQ126" s="972" t="s">
        <v>408</v>
      </c>
      <c r="DR126" s="972"/>
      <c r="DS126" s="972"/>
      <c r="DT126" s="972"/>
      <c r="DU126" s="972"/>
      <c r="DV126" s="973" t="s">
        <v>129</v>
      </c>
      <c r="DW126" s="973"/>
      <c r="DX126" s="973"/>
      <c r="DY126" s="973"/>
      <c r="DZ126" s="974"/>
    </row>
    <row r="127" spans="1:130" s="246" customFormat="1" ht="26.25" customHeight="1" x14ac:dyDescent="0.15">
      <c r="A127" s="1112"/>
      <c r="B127" s="1000"/>
      <c r="C127" s="1054" t="s">
        <v>480</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129</v>
      </c>
      <c r="AB127" s="1011"/>
      <c r="AC127" s="1011"/>
      <c r="AD127" s="1011"/>
      <c r="AE127" s="1012"/>
      <c r="AF127" s="1013" t="s">
        <v>129</v>
      </c>
      <c r="AG127" s="1011"/>
      <c r="AH127" s="1011"/>
      <c r="AI127" s="1011"/>
      <c r="AJ127" s="1012"/>
      <c r="AK127" s="1013" t="s">
        <v>129</v>
      </c>
      <c r="AL127" s="1011"/>
      <c r="AM127" s="1011"/>
      <c r="AN127" s="1011"/>
      <c r="AO127" s="1012"/>
      <c r="AP127" s="1014" t="s">
        <v>469</v>
      </c>
      <c r="AQ127" s="1015"/>
      <c r="AR127" s="1015"/>
      <c r="AS127" s="1015"/>
      <c r="AT127" s="1016"/>
      <c r="AU127" s="282"/>
      <c r="AV127" s="282"/>
      <c r="AW127" s="282"/>
      <c r="AX127" s="1084" t="s">
        <v>481</v>
      </c>
      <c r="AY127" s="1085"/>
      <c r="AZ127" s="1085"/>
      <c r="BA127" s="1085"/>
      <c r="BB127" s="1085"/>
      <c r="BC127" s="1085"/>
      <c r="BD127" s="1085"/>
      <c r="BE127" s="1086"/>
      <c r="BF127" s="1087" t="s">
        <v>482</v>
      </c>
      <c r="BG127" s="1085"/>
      <c r="BH127" s="1085"/>
      <c r="BI127" s="1085"/>
      <c r="BJ127" s="1085"/>
      <c r="BK127" s="1085"/>
      <c r="BL127" s="1086"/>
      <c r="BM127" s="1087" t="s">
        <v>483</v>
      </c>
      <c r="BN127" s="1085"/>
      <c r="BO127" s="1085"/>
      <c r="BP127" s="1085"/>
      <c r="BQ127" s="1085"/>
      <c r="BR127" s="1085"/>
      <c r="BS127" s="1086"/>
      <c r="BT127" s="1087" t="s">
        <v>484</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485</v>
      </c>
      <c r="CQ127" s="1002"/>
      <c r="CR127" s="1002"/>
      <c r="CS127" s="1002"/>
      <c r="CT127" s="1002"/>
      <c r="CU127" s="1002"/>
      <c r="CV127" s="1002"/>
      <c r="CW127" s="1002"/>
      <c r="CX127" s="1002"/>
      <c r="CY127" s="1002"/>
      <c r="CZ127" s="1002"/>
      <c r="DA127" s="1002"/>
      <c r="DB127" s="1002"/>
      <c r="DC127" s="1002"/>
      <c r="DD127" s="1002"/>
      <c r="DE127" s="1002"/>
      <c r="DF127" s="1003"/>
      <c r="DG127" s="971" t="s">
        <v>129</v>
      </c>
      <c r="DH127" s="972"/>
      <c r="DI127" s="972"/>
      <c r="DJ127" s="972"/>
      <c r="DK127" s="972"/>
      <c r="DL127" s="972" t="s">
        <v>129</v>
      </c>
      <c r="DM127" s="972"/>
      <c r="DN127" s="972"/>
      <c r="DO127" s="972"/>
      <c r="DP127" s="972"/>
      <c r="DQ127" s="972" t="s">
        <v>129</v>
      </c>
      <c r="DR127" s="972"/>
      <c r="DS127" s="972"/>
      <c r="DT127" s="972"/>
      <c r="DU127" s="972"/>
      <c r="DV127" s="973" t="s">
        <v>408</v>
      </c>
      <c r="DW127" s="973"/>
      <c r="DX127" s="973"/>
      <c r="DY127" s="973"/>
      <c r="DZ127" s="974"/>
    </row>
    <row r="128" spans="1:130" s="246" customFormat="1" ht="26.25" customHeight="1" thickBot="1" x14ac:dyDescent="0.2">
      <c r="A128" s="1095" t="s">
        <v>486</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487</v>
      </c>
      <c r="X128" s="1097"/>
      <c r="Y128" s="1097"/>
      <c r="Z128" s="1098"/>
      <c r="AA128" s="1099">
        <v>110335</v>
      </c>
      <c r="AB128" s="1100"/>
      <c r="AC128" s="1100"/>
      <c r="AD128" s="1100"/>
      <c r="AE128" s="1101"/>
      <c r="AF128" s="1102">
        <v>106511</v>
      </c>
      <c r="AG128" s="1100"/>
      <c r="AH128" s="1100"/>
      <c r="AI128" s="1100"/>
      <c r="AJ128" s="1101"/>
      <c r="AK128" s="1102">
        <v>96876</v>
      </c>
      <c r="AL128" s="1100"/>
      <c r="AM128" s="1100"/>
      <c r="AN128" s="1100"/>
      <c r="AO128" s="1101"/>
      <c r="AP128" s="1103"/>
      <c r="AQ128" s="1104"/>
      <c r="AR128" s="1104"/>
      <c r="AS128" s="1104"/>
      <c r="AT128" s="1105"/>
      <c r="AU128" s="282"/>
      <c r="AV128" s="282"/>
      <c r="AW128" s="282"/>
      <c r="AX128" s="940" t="s">
        <v>488</v>
      </c>
      <c r="AY128" s="941"/>
      <c r="AZ128" s="941"/>
      <c r="BA128" s="941"/>
      <c r="BB128" s="941"/>
      <c r="BC128" s="941"/>
      <c r="BD128" s="941"/>
      <c r="BE128" s="942"/>
      <c r="BF128" s="1106" t="s">
        <v>129</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489</v>
      </c>
      <c r="CQ128" s="1089"/>
      <c r="CR128" s="1089"/>
      <c r="CS128" s="1089"/>
      <c r="CT128" s="1089"/>
      <c r="CU128" s="1089"/>
      <c r="CV128" s="1089"/>
      <c r="CW128" s="1089"/>
      <c r="CX128" s="1089"/>
      <c r="CY128" s="1089"/>
      <c r="CZ128" s="1089"/>
      <c r="DA128" s="1089"/>
      <c r="DB128" s="1089"/>
      <c r="DC128" s="1089"/>
      <c r="DD128" s="1089"/>
      <c r="DE128" s="1089"/>
      <c r="DF128" s="1090"/>
      <c r="DG128" s="1091" t="s">
        <v>129</v>
      </c>
      <c r="DH128" s="1092"/>
      <c r="DI128" s="1092"/>
      <c r="DJ128" s="1092"/>
      <c r="DK128" s="1092"/>
      <c r="DL128" s="1092" t="s">
        <v>490</v>
      </c>
      <c r="DM128" s="1092"/>
      <c r="DN128" s="1092"/>
      <c r="DO128" s="1092"/>
      <c r="DP128" s="1092"/>
      <c r="DQ128" s="1092" t="s">
        <v>129</v>
      </c>
      <c r="DR128" s="1092"/>
      <c r="DS128" s="1092"/>
      <c r="DT128" s="1092"/>
      <c r="DU128" s="1092"/>
      <c r="DV128" s="1093" t="s">
        <v>129</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491</v>
      </c>
      <c r="X129" s="1126"/>
      <c r="Y129" s="1126"/>
      <c r="Z129" s="1127"/>
      <c r="AA129" s="1010">
        <v>5166440</v>
      </c>
      <c r="AB129" s="1011"/>
      <c r="AC129" s="1011"/>
      <c r="AD129" s="1011"/>
      <c r="AE129" s="1012"/>
      <c r="AF129" s="1013">
        <v>5008137</v>
      </c>
      <c r="AG129" s="1011"/>
      <c r="AH129" s="1011"/>
      <c r="AI129" s="1011"/>
      <c r="AJ129" s="1012"/>
      <c r="AK129" s="1013">
        <v>4833440</v>
      </c>
      <c r="AL129" s="1011"/>
      <c r="AM129" s="1011"/>
      <c r="AN129" s="1011"/>
      <c r="AO129" s="1012"/>
      <c r="AP129" s="1128"/>
      <c r="AQ129" s="1129"/>
      <c r="AR129" s="1129"/>
      <c r="AS129" s="1129"/>
      <c r="AT129" s="1130"/>
      <c r="AU129" s="284"/>
      <c r="AV129" s="284"/>
      <c r="AW129" s="284"/>
      <c r="AX129" s="1119" t="s">
        <v>492</v>
      </c>
      <c r="AY129" s="1002"/>
      <c r="AZ129" s="1002"/>
      <c r="BA129" s="1002"/>
      <c r="BB129" s="1002"/>
      <c r="BC129" s="1002"/>
      <c r="BD129" s="1002"/>
      <c r="BE129" s="1003"/>
      <c r="BF129" s="1120" t="s">
        <v>129</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493</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494</v>
      </c>
      <c r="X130" s="1126"/>
      <c r="Y130" s="1126"/>
      <c r="Z130" s="1127"/>
      <c r="AA130" s="1010">
        <v>1019720</v>
      </c>
      <c r="AB130" s="1011"/>
      <c r="AC130" s="1011"/>
      <c r="AD130" s="1011"/>
      <c r="AE130" s="1012"/>
      <c r="AF130" s="1013">
        <v>1025812</v>
      </c>
      <c r="AG130" s="1011"/>
      <c r="AH130" s="1011"/>
      <c r="AI130" s="1011"/>
      <c r="AJ130" s="1012"/>
      <c r="AK130" s="1013">
        <v>991997</v>
      </c>
      <c r="AL130" s="1011"/>
      <c r="AM130" s="1011"/>
      <c r="AN130" s="1011"/>
      <c r="AO130" s="1012"/>
      <c r="AP130" s="1128"/>
      <c r="AQ130" s="1129"/>
      <c r="AR130" s="1129"/>
      <c r="AS130" s="1129"/>
      <c r="AT130" s="1130"/>
      <c r="AU130" s="284"/>
      <c r="AV130" s="284"/>
      <c r="AW130" s="284"/>
      <c r="AX130" s="1119" t="s">
        <v>495</v>
      </c>
      <c r="AY130" s="1002"/>
      <c r="AZ130" s="1002"/>
      <c r="BA130" s="1002"/>
      <c r="BB130" s="1002"/>
      <c r="BC130" s="1002"/>
      <c r="BD130" s="1002"/>
      <c r="BE130" s="1003"/>
      <c r="BF130" s="1156">
        <v>10.7</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496</v>
      </c>
      <c r="X131" s="1164"/>
      <c r="Y131" s="1164"/>
      <c r="Z131" s="1165"/>
      <c r="AA131" s="1057">
        <v>4146720</v>
      </c>
      <c r="AB131" s="1036"/>
      <c r="AC131" s="1036"/>
      <c r="AD131" s="1036"/>
      <c r="AE131" s="1037"/>
      <c r="AF131" s="1035">
        <v>3982325</v>
      </c>
      <c r="AG131" s="1036"/>
      <c r="AH131" s="1036"/>
      <c r="AI131" s="1036"/>
      <c r="AJ131" s="1037"/>
      <c r="AK131" s="1035">
        <v>3841443</v>
      </c>
      <c r="AL131" s="1036"/>
      <c r="AM131" s="1036"/>
      <c r="AN131" s="1036"/>
      <c r="AO131" s="1037"/>
      <c r="AP131" s="1166"/>
      <c r="AQ131" s="1167"/>
      <c r="AR131" s="1167"/>
      <c r="AS131" s="1167"/>
      <c r="AT131" s="1168"/>
      <c r="AU131" s="284"/>
      <c r="AV131" s="284"/>
      <c r="AW131" s="284"/>
      <c r="AX131" s="1138" t="s">
        <v>497</v>
      </c>
      <c r="AY131" s="1089"/>
      <c r="AZ131" s="1089"/>
      <c r="BA131" s="1089"/>
      <c r="BB131" s="1089"/>
      <c r="BC131" s="1089"/>
      <c r="BD131" s="1089"/>
      <c r="BE131" s="1090"/>
      <c r="BF131" s="1139" t="s">
        <v>129</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498</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499</v>
      </c>
      <c r="W132" s="1149"/>
      <c r="X132" s="1149"/>
      <c r="Y132" s="1149"/>
      <c r="Z132" s="1150"/>
      <c r="AA132" s="1151">
        <v>10.490508159999999</v>
      </c>
      <c r="AB132" s="1152"/>
      <c r="AC132" s="1152"/>
      <c r="AD132" s="1152"/>
      <c r="AE132" s="1153"/>
      <c r="AF132" s="1154">
        <v>10.187239870000001</v>
      </c>
      <c r="AG132" s="1152"/>
      <c r="AH132" s="1152"/>
      <c r="AI132" s="1152"/>
      <c r="AJ132" s="1153"/>
      <c r="AK132" s="1154">
        <v>11.46334854</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500</v>
      </c>
      <c r="W133" s="1132"/>
      <c r="X133" s="1132"/>
      <c r="Y133" s="1132"/>
      <c r="Z133" s="1133"/>
      <c r="AA133" s="1134">
        <v>10.6</v>
      </c>
      <c r="AB133" s="1135"/>
      <c r="AC133" s="1135"/>
      <c r="AD133" s="1135"/>
      <c r="AE133" s="1136"/>
      <c r="AF133" s="1134">
        <v>10.3</v>
      </c>
      <c r="AG133" s="1135"/>
      <c r="AH133" s="1135"/>
      <c r="AI133" s="1135"/>
      <c r="AJ133" s="1136"/>
      <c r="AK133" s="1134">
        <v>10.7</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YH1VUH8pEj7GVu5cPMUXee3RmYtHDqT7txs63riKWPOaA3kHMz44efqhzc42UYpIYXx7HCll1d5la+BlY5oIw==" saltValue="xbJTzWQMHX/uUj/ZdRDA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hVif9VCKH3lyutN3Q+5G4v1eEbK6a5ruOIv54WAzS5siYv5hLkEwlLYnqzua3Uj4Pib0CFeoSMyjFsEHV0kmw==" saltValue="of1kuKiawRbxqBNYWlGI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cT+1o5oswiqGxaCZcMmz0WuRoGYVtmX1rKfg7ihe8BqGmjMqAmsMKIC7dyqhw/j5q7CqWEnGJN91qaLs1e3Vg==" saltValue="8FhprK1EBd4pf0pV6Y19V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504</v>
      </c>
      <c r="AP7" s="303"/>
      <c r="AQ7" s="304" t="s">
        <v>505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506</v>
      </c>
      <c r="AQ8" s="310" t="s">
        <v>507</v>
      </c>
      <c r="AR8" s="311" t="s">
        <v>508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509</v>
      </c>
      <c r="AL9" s="1175"/>
      <c r="AM9" s="1175"/>
      <c r="AN9" s="1176"/>
      <c r="AO9" s="312">
        <v>1237320</v>
      </c>
      <c r="AP9" s="312">
        <v>171019</v>
      </c>
      <c r="AQ9" s="313">
        <v>137457</v>
      </c>
      <c r="AR9" s="314">
        <v>24.4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510</v>
      </c>
      <c r="AL10" s="1175"/>
      <c r="AM10" s="1175"/>
      <c r="AN10" s="1176"/>
      <c r="AO10" s="315">
        <v>23692</v>
      </c>
      <c r="AP10" s="315">
        <v>3275</v>
      </c>
      <c r="AQ10" s="316">
        <v>16552</v>
      </c>
      <c r="AR10" s="317">
        <v>-80.2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511</v>
      </c>
      <c r="AL11" s="1175"/>
      <c r="AM11" s="1175"/>
      <c r="AN11" s="1176"/>
      <c r="AO11" s="315">
        <v>299030</v>
      </c>
      <c r="AP11" s="315">
        <v>41331</v>
      </c>
      <c r="AQ11" s="316">
        <v>23820</v>
      </c>
      <c r="AR11" s="317">
        <v>73.5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512</v>
      </c>
      <c r="AL12" s="1175"/>
      <c r="AM12" s="1175"/>
      <c r="AN12" s="1176"/>
      <c r="AO12" s="315" t="s">
        <v>513</v>
      </c>
      <c r="AP12" s="315" t="s">
        <v>513</v>
      </c>
      <c r="AQ12" s="316">
        <v>3889</v>
      </c>
      <c r="AR12" s="317" t="s">
        <v>513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514</v>
      </c>
      <c r="AL13" s="1175"/>
      <c r="AM13" s="1175"/>
      <c r="AN13" s="1176"/>
      <c r="AO13" s="315" t="s">
        <v>513</v>
      </c>
      <c r="AP13" s="315" t="s">
        <v>513</v>
      </c>
      <c r="AQ13" s="316" t="s">
        <v>513</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515</v>
      </c>
      <c r="AL14" s="1175"/>
      <c r="AM14" s="1175"/>
      <c r="AN14" s="1176"/>
      <c r="AO14" s="315">
        <v>12889</v>
      </c>
      <c r="AP14" s="315">
        <v>1781</v>
      </c>
      <c r="AQ14" s="316">
        <v>6581</v>
      </c>
      <c r="AR14" s="317">
        <v>-72.900000000000006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516</v>
      </c>
      <c r="AL15" s="1175"/>
      <c r="AM15" s="1175"/>
      <c r="AN15" s="1176"/>
      <c r="AO15" s="315">
        <v>14165</v>
      </c>
      <c r="AP15" s="315">
        <v>1958</v>
      </c>
      <c r="AQ15" s="316">
        <v>3467</v>
      </c>
      <c r="AR15" s="317">
        <v>-43.5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517</v>
      </c>
      <c r="AL16" s="1178"/>
      <c r="AM16" s="1178"/>
      <c r="AN16" s="1179"/>
      <c r="AO16" s="315">
        <v>-106969</v>
      </c>
      <c r="AP16" s="315">
        <v>-14785</v>
      </c>
      <c r="AQ16" s="316">
        <v>-13853</v>
      </c>
      <c r="AR16" s="317">
        <v>6.7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186</v>
      </c>
      <c r="AL17" s="1178"/>
      <c r="AM17" s="1178"/>
      <c r="AN17" s="1179"/>
      <c r="AO17" s="315">
        <v>1480127</v>
      </c>
      <c r="AP17" s="315">
        <v>204579</v>
      </c>
      <c r="AQ17" s="316">
        <v>177914</v>
      </c>
      <c r="AR17" s="317">
        <v>15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522</v>
      </c>
      <c r="AL21" s="1170"/>
      <c r="AM21" s="1170"/>
      <c r="AN21" s="1171"/>
      <c r="AO21" s="327">
        <v>18.66</v>
      </c>
      <c r="AP21" s="328">
        <v>15.77</v>
      </c>
      <c r="AQ21" s="329">
        <v>2.89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523</v>
      </c>
      <c r="AL22" s="1170"/>
      <c r="AM22" s="1170"/>
      <c r="AN22" s="1171"/>
      <c r="AO22" s="332">
        <v>97.4</v>
      </c>
      <c r="AP22" s="333">
        <v>96</v>
      </c>
      <c r="AQ22" s="334">
        <v>1.4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504</v>
      </c>
      <c r="AP30" s="303"/>
      <c r="AQ30" s="304" t="s">
        <v>505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506</v>
      </c>
      <c r="AQ31" s="310" t="s">
        <v>507</v>
      </c>
      <c r="AR31" s="311" t="s">
        <v>508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527</v>
      </c>
      <c r="AL32" s="1186"/>
      <c r="AM32" s="1186"/>
      <c r="AN32" s="1187"/>
      <c r="AO32" s="342">
        <v>1278809</v>
      </c>
      <c r="AP32" s="342">
        <v>176753</v>
      </c>
      <c r="AQ32" s="343">
        <v>107318</v>
      </c>
      <c r="AR32" s="344">
        <v>64.7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528</v>
      </c>
      <c r="AL33" s="1186"/>
      <c r="AM33" s="1186"/>
      <c r="AN33" s="1187"/>
      <c r="AO33" s="342" t="s">
        <v>513</v>
      </c>
      <c r="AP33" s="342" t="s">
        <v>513</v>
      </c>
      <c r="AQ33" s="343">
        <v>192</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529</v>
      </c>
      <c r="AL34" s="1186"/>
      <c r="AM34" s="1186"/>
      <c r="AN34" s="1187"/>
      <c r="AO34" s="342" t="s">
        <v>513</v>
      </c>
      <c r="AP34" s="342" t="s">
        <v>513</v>
      </c>
      <c r="AQ34" s="343">
        <v>281</v>
      </c>
      <c r="AR34" s="344"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530</v>
      </c>
      <c r="AL35" s="1186"/>
      <c r="AM35" s="1186"/>
      <c r="AN35" s="1187"/>
      <c r="AO35" s="342">
        <v>207693</v>
      </c>
      <c r="AP35" s="342">
        <v>28707</v>
      </c>
      <c r="AQ35" s="343">
        <v>22732</v>
      </c>
      <c r="AR35" s="344">
        <v>26.3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531</v>
      </c>
      <c r="AL36" s="1186"/>
      <c r="AM36" s="1186"/>
      <c r="AN36" s="1187"/>
      <c r="AO36" s="342">
        <v>23794</v>
      </c>
      <c r="AP36" s="342">
        <v>3289</v>
      </c>
      <c r="AQ36" s="343">
        <v>3735</v>
      </c>
      <c r="AR36" s="344">
        <v>-11.9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532</v>
      </c>
      <c r="AL37" s="1186"/>
      <c r="AM37" s="1186"/>
      <c r="AN37" s="1187"/>
      <c r="AO37" s="342">
        <v>18674</v>
      </c>
      <c r="AP37" s="342">
        <v>2581</v>
      </c>
      <c r="AQ37" s="343">
        <v>1596</v>
      </c>
      <c r="AR37" s="344">
        <v>61.7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533</v>
      </c>
      <c r="AL38" s="1189"/>
      <c r="AM38" s="1189"/>
      <c r="AN38" s="1190"/>
      <c r="AO38" s="345">
        <v>261</v>
      </c>
      <c r="AP38" s="345">
        <v>36</v>
      </c>
      <c r="AQ38" s="346">
        <v>19</v>
      </c>
      <c r="AR38" s="334">
        <v>89.5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534</v>
      </c>
      <c r="AL39" s="1189"/>
      <c r="AM39" s="1189"/>
      <c r="AN39" s="1190"/>
      <c r="AO39" s="342">
        <v>-96876</v>
      </c>
      <c r="AP39" s="342">
        <v>-13390</v>
      </c>
      <c r="AQ39" s="343">
        <v>-5126</v>
      </c>
      <c r="AR39" s="344">
        <v>161.19999999999999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535</v>
      </c>
      <c r="AL40" s="1186"/>
      <c r="AM40" s="1186"/>
      <c r="AN40" s="1187"/>
      <c r="AO40" s="342">
        <v>-991997</v>
      </c>
      <c r="AP40" s="342">
        <v>-137111</v>
      </c>
      <c r="AQ40" s="343">
        <v>-92432</v>
      </c>
      <c r="AR40" s="344">
        <v>48.3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298</v>
      </c>
      <c r="AL41" s="1192"/>
      <c r="AM41" s="1192"/>
      <c r="AN41" s="1193"/>
      <c r="AO41" s="342">
        <v>440358</v>
      </c>
      <c r="AP41" s="342">
        <v>60865</v>
      </c>
      <c r="AQ41" s="343">
        <v>38314</v>
      </c>
      <c r="AR41" s="344">
        <v>58.9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504</v>
      </c>
      <c r="AN49" s="1182" t="s">
        <v>539</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540</v>
      </c>
      <c r="AO50" s="359" t="s">
        <v>541</v>
      </c>
      <c r="AP50" s="360" t="s">
        <v>542</v>
      </c>
      <c r="AQ50" s="361" t="s">
        <v>543</v>
      </c>
      <c r="AR50" s="362"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1293784</v>
      </c>
      <c r="AN51" s="364">
        <v>167850</v>
      </c>
      <c r="AO51" s="365">
        <v>-4</v>
      </c>
      <c r="AP51" s="366">
        <v>175675</v>
      </c>
      <c r="AQ51" s="367">
        <v>0.6</v>
      </c>
      <c r="AR51" s="368">
        <v>-4.5999999999999996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244969</v>
      </c>
      <c r="AN52" s="372">
        <v>31781</v>
      </c>
      <c r="AO52" s="373">
        <v>-51.3</v>
      </c>
      <c r="AP52" s="374">
        <v>87698</v>
      </c>
      <c r="AQ52" s="375">
        <v>10</v>
      </c>
      <c r="AR52" s="376">
        <v>-61.3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1661847</v>
      </c>
      <c r="AN53" s="364">
        <v>219967</v>
      </c>
      <c r="AO53" s="365">
        <v>31</v>
      </c>
      <c r="AP53" s="366">
        <v>162193</v>
      </c>
      <c r="AQ53" s="367">
        <v>-7.7</v>
      </c>
      <c r="AR53" s="368">
        <v>38.700000000000003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547226</v>
      </c>
      <c r="AN54" s="372">
        <v>72432</v>
      </c>
      <c r="AO54" s="373">
        <v>127.9</v>
      </c>
      <c r="AP54" s="374">
        <v>79985</v>
      </c>
      <c r="AQ54" s="375">
        <v>-8.8000000000000007</v>
      </c>
      <c r="AR54" s="376">
        <v>136.69999999999999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2491878</v>
      </c>
      <c r="AN55" s="364">
        <v>336467</v>
      </c>
      <c r="AO55" s="365">
        <v>53</v>
      </c>
      <c r="AP55" s="366">
        <v>168868</v>
      </c>
      <c r="AQ55" s="367">
        <v>4.0999999999999996</v>
      </c>
      <c r="AR55" s="368">
        <v>48.9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303858</v>
      </c>
      <c r="AN56" s="372">
        <v>41029</v>
      </c>
      <c r="AO56" s="373">
        <v>-43.4</v>
      </c>
      <c r="AP56" s="374">
        <v>79360</v>
      </c>
      <c r="AQ56" s="375">
        <v>-0.8</v>
      </c>
      <c r="AR56" s="376">
        <v>-42.6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9419949</v>
      </c>
      <c r="AN57" s="364">
        <v>1293594</v>
      </c>
      <c r="AO57" s="365">
        <v>284.5</v>
      </c>
      <c r="AP57" s="366">
        <v>202870</v>
      </c>
      <c r="AQ57" s="367">
        <v>20.100000000000001</v>
      </c>
      <c r="AR57" s="368">
        <v>264.39999999999998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812841</v>
      </c>
      <c r="AN58" s="372">
        <v>111623</v>
      </c>
      <c r="AO58" s="373">
        <v>172.1</v>
      </c>
      <c r="AP58" s="374">
        <v>79735</v>
      </c>
      <c r="AQ58" s="375">
        <v>0.5</v>
      </c>
      <c r="AR58" s="376">
        <v>171.6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1523862</v>
      </c>
      <c r="AN59" s="364">
        <v>210624</v>
      </c>
      <c r="AO59" s="365">
        <v>-83.7</v>
      </c>
      <c r="AP59" s="366">
        <v>167497</v>
      </c>
      <c r="AQ59" s="367">
        <v>-17.399999999999999</v>
      </c>
      <c r="AR59" s="368">
        <v>-66.3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341328</v>
      </c>
      <c r="AN60" s="372">
        <v>47177</v>
      </c>
      <c r="AO60" s="373">
        <v>-57.7</v>
      </c>
      <c r="AP60" s="374">
        <v>82571</v>
      </c>
      <c r="AQ60" s="375">
        <v>3.6</v>
      </c>
      <c r="AR60" s="376">
        <v>-61.3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3278264</v>
      </c>
      <c r="AN61" s="379">
        <v>445700</v>
      </c>
      <c r="AO61" s="380">
        <v>56.2</v>
      </c>
      <c r="AP61" s="381">
        <v>175421</v>
      </c>
      <c r="AQ61" s="382">
        <v>-0.1</v>
      </c>
      <c r="AR61" s="368">
        <v>56.3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450044</v>
      </c>
      <c r="AN62" s="372">
        <v>60808</v>
      </c>
      <c r="AO62" s="373">
        <v>29.5</v>
      </c>
      <c r="AP62" s="374">
        <v>81870</v>
      </c>
      <c r="AQ62" s="375">
        <v>0.9</v>
      </c>
      <c r="AR62" s="376">
        <v>28.6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9gOT4BRU7Y2mHB08ZDFrRQJc55lSRpgFoUMP2DT3bh6jry8lztNCQZJ+DBoUyRQ9EL5Jjlqauxg0BWjvR4fWgQ==" saltValue="ypj4LNL0798G2RhtwaXp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WOLTdVMPVvEF04/AyZt1bnbrcXbp/F67VrYTsLP9aGyZLcKKDgBEaimo7bkiiu7WRjw3Yaehw0rueUPIYsCfw==" saltValue="N/XsAusyaehOEhndHU3pe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IAvwAj+AVXh8zv7QFKjABmMrCL5Olp1z+vJ8vGFz5aXU7JxPljyXmu/8e69VvBZvjvHBngveKehZIq69NjJgw==" saltValue="tck4TSPr3GEE9qOc5aw3B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94" t="s">
        <v>3</v>
      </c>
      <c r="D47" s="1194"/>
      <c r="E47" s="1195"/>
      <c r="F47" s="11">
        <v>25.97</v>
      </c>
      <c r="G47" s="12">
        <v>26.17</v>
      </c>
      <c r="H47" s="12">
        <v>27.39</v>
      </c>
      <c r="I47" s="12">
        <v>28.31</v>
      </c>
      <c r="J47" s="13">
        <v>27.18</v>
      </c>
    </row>
    <row r="48" spans="2:10" ht="57.75" customHeight="1" x14ac:dyDescent="0.15">
      <c r="B48" s="14"/>
      <c r="C48" s="1196" t="s">
        <v>4</v>
      </c>
      <c r="D48" s="1196"/>
      <c r="E48" s="1197"/>
      <c r="F48" s="15">
        <v>2.2000000000000002</v>
      </c>
      <c r="G48" s="16">
        <v>2.4700000000000002</v>
      </c>
      <c r="H48" s="16">
        <v>2.2599999999999998</v>
      </c>
      <c r="I48" s="16">
        <v>1.72</v>
      </c>
      <c r="J48" s="17">
        <v>2.5299999999999998</v>
      </c>
    </row>
    <row r="49" spans="2:10" ht="57.75" customHeight="1" thickBot="1" x14ac:dyDescent="0.2">
      <c r="B49" s="18"/>
      <c r="C49" s="1198" t="s">
        <v>5</v>
      </c>
      <c r="D49" s="1198"/>
      <c r="E49" s="1199"/>
      <c r="F49" s="19">
        <v>0.03</v>
      </c>
      <c r="G49" s="20">
        <v>0.28999999999999998</v>
      </c>
      <c r="H49" s="20" t="s">
        <v>560</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idY0GvvJ1EhOqkMJkTGuU1MlWFkxE/OLuraYOEDRS2m/Mj3a7D8aUQK8ZReGOnPa4c0JwZHTkbR7yoKq6iDug==" saltValue="Mi2kYABjlq6iDDD0mW7W2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2020-03-17T09:49:16Z</cp:lastPrinted>
  <dcterms:created xsi:type="dcterms:W3CDTF">2020-02-10T02:07:59Z</dcterms:created>
  <dcterms:modified xsi:type="dcterms:W3CDTF">2020-08-25T08:10:32Z</dcterms:modified>
  <cp:category/>
</cp:coreProperties>
</file>